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85" tabRatio="880"/>
  </bookViews>
  <sheets>
    <sheet name="清单汇总" sheetId="11" r:id="rId1"/>
    <sheet name="1佰通" sheetId="1" r:id="rId2"/>
    <sheet name="2沁芳轩" sheetId="2" r:id="rId3"/>
    <sheet name="3投资公司" sheetId="3" r:id="rId4"/>
    <sheet name="4地产工程部" sheetId="4" r:id="rId5"/>
    <sheet name="5地产本部" sheetId="5" r:id="rId6"/>
    <sheet name="6地产营销部" sheetId="6" r:id="rId7"/>
    <sheet name="7置业集团" sheetId="7" r:id="rId8"/>
    <sheet name="8武平仓库" sheetId="8" r:id="rId9"/>
    <sheet name="9武平仓库帐外" sheetId="9" r:id="rId10"/>
    <sheet name="10武平三家公司" sheetId="10" r:id="rId11"/>
  </sheets>
  <calcPr calcId="144525"/>
</workbook>
</file>

<file path=xl/sharedStrings.xml><?xml version="1.0" encoding="utf-8"?>
<sst xmlns="http://schemas.openxmlformats.org/spreadsheetml/2006/main" count="1121" uniqueCount="511">
  <si>
    <t>闲置资产评估清单汇总</t>
  </si>
  <si>
    <t>序号</t>
  </si>
  <si>
    <t>公司名称</t>
  </si>
  <si>
    <t>此次评估具备的资料</t>
  </si>
  <si>
    <t xml:space="preserve"> 佰通置业公司</t>
  </si>
  <si>
    <t>财务资产盘点表</t>
  </si>
  <si>
    <t>沁芳轩营销部</t>
  </si>
  <si>
    <t>合同</t>
  </si>
  <si>
    <t>原武平投资帐外</t>
  </si>
  <si>
    <t>地产公司工程部</t>
  </si>
  <si>
    <t>地产公司本部</t>
  </si>
  <si>
    <t>地产公司风景营销</t>
  </si>
  <si>
    <t>置业集团有限公司</t>
  </si>
  <si>
    <t>武平公司仓库</t>
  </si>
  <si>
    <t>武平公司帐外</t>
  </si>
  <si>
    <t>武平三家公司</t>
  </si>
  <si>
    <t>龙岩佰通置业有限公司闲置固定资产清单</t>
  </si>
  <si>
    <t>固定资产编码</t>
  </si>
  <si>
    <t>固定资产名称</t>
  </si>
  <si>
    <t>资产数量</t>
  </si>
  <si>
    <t>存放地点</t>
  </si>
  <si>
    <t>资产原值</t>
  </si>
  <si>
    <t>预计使用期间数</t>
  </si>
  <si>
    <t>已折旧期间数</t>
  </si>
  <si>
    <t>累计折旧</t>
  </si>
  <si>
    <t>净值</t>
  </si>
  <si>
    <t>净额</t>
  </si>
  <si>
    <t>ITFA0110-0001</t>
  </si>
  <si>
    <t>联想电脑（联想8台，组装一台）</t>
  </si>
  <si>
    <t>佰通置业本部</t>
  </si>
  <si>
    <t>ITFA0110-0002</t>
  </si>
  <si>
    <t>打印、复印一体机</t>
  </si>
  <si>
    <t>ITFA0110-0006</t>
  </si>
  <si>
    <r>
      <rPr>
        <sz val="9"/>
        <color theme="1"/>
        <rFont val="宋体"/>
        <charset val="134"/>
      </rPr>
      <t>奥克斯空调（</t>
    </r>
    <r>
      <rPr>
        <sz val="9"/>
        <color theme="1"/>
        <rFont val="Dialog.plain"/>
        <charset val="134"/>
      </rPr>
      <t>1.5</t>
    </r>
    <r>
      <rPr>
        <sz val="9"/>
        <color theme="1"/>
        <rFont val="宋体"/>
        <charset val="134"/>
      </rPr>
      <t>匹</t>
    </r>
    <r>
      <rPr>
        <sz val="9"/>
        <color theme="1"/>
        <rFont val="Dialog.plain"/>
        <charset val="134"/>
      </rPr>
      <t>6</t>
    </r>
    <r>
      <rPr>
        <sz val="9"/>
        <color theme="1"/>
        <rFont val="宋体"/>
        <charset val="134"/>
      </rPr>
      <t>台，</t>
    </r>
    <r>
      <rPr>
        <sz val="9"/>
        <color theme="1"/>
        <rFont val="Dialog.plain"/>
        <charset val="134"/>
      </rPr>
      <t>3</t>
    </r>
    <r>
      <rPr>
        <sz val="9"/>
        <color theme="1"/>
        <rFont val="宋体"/>
        <charset val="134"/>
      </rPr>
      <t>匹柜机</t>
    </r>
    <r>
      <rPr>
        <sz val="9"/>
        <color theme="1"/>
        <rFont val="Dialog.plain"/>
        <charset val="134"/>
      </rPr>
      <t>1</t>
    </r>
    <r>
      <rPr>
        <sz val="9"/>
        <color theme="1"/>
        <rFont val="宋体"/>
        <charset val="134"/>
      </rPr>
      <t>台）</t>
    </r>
  </si>
  <si>
    <r>
      <rPr>
        <sz val="9"/>
        <color theme="1"/>
        <rFont val="宋体"/>
        <charset val="134"/>
      </rPr>
      <t>大楼负二层</t>
    </r>
    <r>
      <rPr>
        <sz val="9"/>
        <color theme="1"/>
        <rFont val="Dialog.plain"/>
        <charset val="134"/>
      </rPr>
      <t>6</t>
    </r>
    <r>
      <rPr>
        <sz val="9"/>
        <color theme="1"/>
        <rFont val="宋体"/>
        <charset val="134"/>
      </rPr>
      <t>号储物间</t>
    </r>
  </si>
  <si>
    <t>ITFA0110-0007</t>
  </si>
  <si>
    <r>
      <rPr>
        <sz val="9"/>
        <color theme="1"/>
        <rFont val="宋体"/>
        <charset val="134"/>
      </rPr>
      <t>美的空调</t>
    </r>
    <r>
      <rPr>
        <sz val="9"/>
        <color theme="1"/>
        <rFont val="Dialog.plain"/>
        <charset val="134"/>
      </rPr>
      <t>1.5</t>
    </r>
    <r>
      <rPr>
        <sz val="9"/>
        <color theme="1"/>
        <rFont val="宋体"/>
        <charset val="134"/>
      </rPr>
      <t>匹</t>
    </r>
  </si>
  <si>
    <r>
      <rPr>
        <sz val="9"/>
        <color theme="1"/>
        <rFont val="宋体"/>
        <charset val="134"/>
      </rPr>
      <t>大楼负二层</t>
    </r>
    <r>
      <rPr>
        <sz val="9"/>
        <color theme="1"/>
        <rFont val="Dialog.plain"/>
        <charset val="134"/>
      </rPr>
      <t>7</t>
    </r>
    <r>
      <rPr>
        <sz val="9"/>
        <color theme="1"/>
        <rFont val="宋体"/>
        <charset val="134"/>
      </rPr>
      <t>号储物间</t>
    </r>
  </si>
  <si>
    <t>ITFA-011002-0001</t>
  </si>
  <si>
    <t>财务装订机</t>
  </si>
  <si>
    <t>合计</t>
  </si>
  <si>
    <t>盘点人：</t>
  </si>
  <si>
    <t>盘点日期</t>
  </si>
  <si>
    <t>招商营销部门资产盘点表（沁芳轩售楼部）</t>
  </si>
  <si>
    <t>资产名称</t>
  </si>
  <si>
    <t>规格型号</t>
  </si>
  <si>
    <t>购买（使用）日期</t>
  </si>
  <si>
    <t>原值</t>
  </si>
  <si>
    <t>盘点数量</t>
  </si>
  <si>
    <t>总价</t>
  </si>
  <si>
    <t>使用状态</t>
  </si>
  <si>
    <t>使用部门</t>
  </si>
  <si>
    <t>备注</t>
  </si>
  <si>
    <t>迎宾台</t>
  </si>
  <si>
    <t>L1500mm*W600m*H1100mm</t>
  </si>
  <si>
    <t>闲置</t>
  </si>
  <si>
    <t>沁芳轩营销中心</t>
  </si>
  <si>
    <t>招商营销部</t>
  </si>
  <si>
    <t>洽谈桌</t>
  </si>
  <si>
    <t>φ750mm*H750mm</t>
  </si>
  <si>
    <t>单椅</t>
  </si>
  <si>
    <t>L550mm*W550mm*H850mm</t>
  </si>
  <si>
    <t>签约桌</t>
  </si>
  <si>
    <t>2000mm*600mm*750mm</t>
  </si>
  <si>
    <t>窗帘</t>
  </si>
  <si>
    <t>16.8m×3.5m</t>
  </si>
  <si>
    <t>小盆栽（假）</t>
  </si>
  <si>
    <t>总高度29cm</t>
  </si>
  <si>
    <t>小盆栽+植物</t>
  </si>
  <si>
    <t>26x13x12cm</t>
  </si>
  <si>
    <t>小摆件</t>
  </si>
  <si>
    <t>55x21x35cm</t>
  </si>
  <si>
    <t>洗手台摆件</t>
  </si>
  <si>
    <t>装饰画1</t>
  </si>
  <si>
    <t>w300mm*h650mm（40×60）</t>
  </si>
  <si>
    <t>装饰画2</t>
  </si>
  <si>
    <t>装饰画3</t>
  </si>
  <si>
    <t>w800mm*h1500mm（1000×1500）</t>
  </si>
  <si>
    <t>中央空调</t>
  </si>
  <si>
    <t>合计金额：</t>
  </si>
  <si>
    <t>盘点日期：</t>
  </si>
  <si>
    <t>党群综合部资产盘点表（原武平投资公司帐外）</t>
  </si>
  <si>
    <t>资产编码</t>
  </si>
  <si>
    <t>使用人</t>
  </si>
  <si>
    <t>财务账固定资产编号</t>
  </si>
  <si>
    <t>1</t>
  </si>
  <si>
    <t>TZ20091214</t>
  </si>
  <si>
    <t>电脑</t>
  </si>
  <si>
    <t>1013-2（仓库）</t>
  </si>
  <si>
    <t>单主机</t>
  </si>
  <si>
    <t>2</t>
  </si>
  <si>
    <t>TZ20110223</t>
  </si>
  <si>
    <t>3</t>
  </si>
  <si>
    <t>TZ20091011</t>
  </si>
  <si>
    <t>4</t>
  </si>
  <si>
    <t>TZ20090610</t>
  </si>
  <si>
    <t>整套</t>
  </si>
  <si>
    <t>5</t>
  </si>
  <si>
    <t>TZ20100616</t>
  </si>
  <si>
    <t>交发地产公司闲置固定资产清单（工程部）</t>
  </si>
  <si>
    <t>地磅</t>
  </si>
  <si>
    <t>3*16（100t）</t>
  </si>
  <si>
    <t>交通大楼停车场</t>
  </si>
  <si>
    <t>二级箱变</t>
  </si>
  <si>
    <t>800KVA</t>
  </si>
  <si>
    <t>（原龙岩风景用）      利旧2018.4</t>
  </si>
  <si>
    <t>交发地产公司闲置固定资产清单（本部）</t>
  </si>
  <si>
    <t>卡片编号</t>
  </si>
  <si>
    <t>开始使用日期</t>
  </si>
  <si>
    <t>金蝶固定资产编码</t>
  </si>
  <si>
    <t>预计净残值</t>
  </si>
  <si>
    <t>00011</t>
  </si>
  <si>
    <t>台式电脑</t>
  </si>
  <si>
    <t>DELL 3647-R1636(20寸）</t>
  </si>
  <si>
    <t>2014.08.07</t>
  </si>
  <si>
    <t>ITFA-011001-0007</t>
  </si>
  <si>
    <t>00014</t>
  </si>
  <si>
    <t>台式电脑（单显示器）</t>
  </si>
  <si>
    <t>ITFA-011001-0010</t>
  </si>
  <si>
    <t>00018</t>
  </si>
  <si>
    <t>ITFA-011001-0014</t>
  </si>
  <si>
    <t>00021</t>
  </si>
  <si>
    <t>打印机</t>
  </si>
  <si>
    <t>三星4321NS</t>
  </si>
  <si>
    <t>ITFA-011001-0017</t>
  </si>
  <si>
    <t>00030</t>
  </si>
  <si>
    <t>震旦AD-289</t>
  </si>
  <si>
    <t>ITFA-011001-0026</t>
  </si>
  <si>
    <t>00032</t>
  </si>
  <si>
    <t>碎纸机</t>
  </si>
  <si>
    <t>盆景4S16</t>
  </si>
  <si>
    <t>ITFA-011001-0028</t>
  </si>
  <si>
    <t>00080</t>
  </si>
  <si>
    <t>TCK冰箱</t>
  </si>
  <si>
    <t>TCK冰箱BCD-80</t>
  </si>
  <si>
    <t>2014.09.05</t>
  </si>
  <si>
    <t>ITFA-011001-0076</t>
  </si>
  <si>
    <t>00090</t>
  </si>
  <si>
    <t>装订机</t>
  </si>
  <si>
    <t>XD-50</t>
  </si>
  <si>
    <t>2015.05.26</t>
  </si>
  <si>
    <t>ITFA-011001-0086</t>
  </si>
  <si>
    <t>00342</t>
  </si>
  <si>
    <t>转椅</t>
  </si>
  <si>
    <t>常规</t>
  </si>
  <si>
    <t>2019.05.31</t>
  </si>
  <si>
    <t>ITFA-011001-0335</t>
  </si>
  <si>
    <t>00362</t>
  </si>
  <si>
    <t>ITFA-011001-0355</t>
  </si>
  <si>
    <t>00272</t>
  </si>
  <si>
    <t>电脑（一体机）</t>
  </si>
  <si>
    <t>DELL1208B</t>
  </si>
  <si>
    <t>2017.06.30</t>
  </si>
  <si>
    <t>ITFA-011001-0272</t>
  </si>
  <si>
    <t>00276</t>
  </si>
  <si>
    <t>ITFA-011001-0271</t>
  </si>
  <si>
    <t>00277</t>
  </si>
  <si>
    <t>00278</t>
  </si>
  <si>
    <t>ITFA-011001-0273</t>
  </si>
  <si>
    <t>00279</t>
  </si>
  <si>
    <t>ITFA-011001-0274</t>
  </si>
  <si>
    <t>00280</t>
  </si>
  <si>
    <t>ITFA-011001-0275</t>
  </si>
  <si>
    <t>00281</t>
  </si>
  <si>
    <t>ITFA-011001-0276</t>
  </si>
  <si>
    <t>00282</t>
  </si>
  <si>
    <t>ITFA-011001-0277</t>
  </si>
  <si>
    <t>00283</t>
  </si>
  <si>
    <t>ITFA-011001-0278</t>
  </si>
  <si>
    <t>无</t>
  </si>
  <si>
    <t>所有深色系家具</t>
  </si>
  <si>
    <t>合计：</t>
  </si>
  <si>
    <t>交发地产公司闲置固定资产清单(风景营销部）</t>
  </si>
  <si>
    <t>00145</t>
  </si>
  <si>
    <t>班台</t>
  </si>
  <si>
    <t>1800*750*700</t>
  </si>
  <si>
    <t>2017.05.31</t>
  </si>
  <si>
    <t>ITFA-011001-0139</t>
  </si>
  <si>
    <t>营销中心</t>
  </si>
  <si>
    <t>营销部</t>
  </si>
  <si>
    <t>00178</t>
  </si>
  <si>
    <t>班前椅</t>
  </si>
  <si>
    <t>ITFA-011001-0173</t>
  </si>
  <si>
    <t>00179</t>
  </si>
  <si>
    <t>接待沙发</t>
  </si>
  <si>
    <t>ITFA-011001-0174</t>
  </si>
  <si>
    <t>00180</t>
  </si>
  <si>
    <t>茶几</t>
  </si>
  <si>
    <t>ITFA-011001-0175</t>
  </si>
  <si>
    <t>00181</t>
  </si>
  <si>
    <t>前台转椅</t>
  </si>
  <si>
    <t>ITFA-011001-0176</t>
  </si>
  <si>
    <t>00182</t>
  </si>
  <si>
    <t>ITFA-011001-0177</t>
  </si>
  <si>
    <t>00183</t>
  </si>
  <si>
    <t>ITFA-011001-0178</t>
  </si>
  <si>
    <t>00184</t>
  </si>
  <si>
    <t>ITFA-011001-0179</t>
  </si>
  <si>
    <t>00185</t>
  </si>
  <si>
    <t>ITFA-011001-0180</t>
  </si>
  <si>
    <t>00186</t>
  </si>
  <si>
    <t>ITFA-011001-0181</t>
  </si>
  <si>
    <t>00187</t>
  </si>
  <si>
    <t>1+1+3沙发</t>
  </si>
  <si>
    <t>ITFA-011001-0182</t>
  </si>
  <si>
    <t>00188</t>
  </si>
  <si>
    <t>方茶几+边几</t>
  </si>
  <si>
    <t>ITFA-011001-0183</t>
  </si>
  <si>
    <t>00189</t>
  </si>
  <si>
    <t>异形布艺沙发</t>
  </si>
  <si>
    <t>ITFA-011001-0184</t>
  </si>
  <si>
    <t>00198</t>
  </si>
  <si>
    <t>单人位</t>
  </si>
  <si>
    <t>ITFA-011001-0193</t>
  </si>
  <si>
    <t>00199</t>
  </si>
  <si>
    <t>签约椅</t>
  </si>
  <si>
    <t>ITFA-011001-0194</t>
  </si>
  <si>
    <t>00200</t>
  </si>
  <si>
    <t>ITFA-011001-0195</t>
  </si>
  <si>
    <t>00201</t>
  </si>
  <si>
    <t>ITFA-011001-0196</t>
  </si>
  <si>
    <t>00202</t>
  </si>
  <si>
    <t>ITFA-011001-0197</t>
  </si>
  <si>
    <t>00205</t>
  </si>
  <si>
    <t>真皮沙发</t>
  </si>
  <si>
    <t>ITFA-011001-0200</t>
  </si>
  <si>
    <t>00206</t>
  </si>
  <si>
    <t>ITFA-011001-0201</t>
  </si>
  <si>
    <t>00212</t>
  </si>
  <si>
    <t>大堂VIP沙发</t>
  </si>
  <si>
    <t>ITFA-011001-0207</t>
  </si>
  <si>
    <t>00213</t>
  </si>
  <si>
    <t>ITFA-011001-0208</t>
  </si>
  <si>
    <t>00214</t>
  </si>
  <si>
    <t>ITFA-011001-0209</t>
  </si>
  <si>
    <t>00215</t>
  </si>
  <si>
    <t>ITFA-011001-0210</t>
  </si>
  <si>
    <t>00216</t>
  </si>
  <si>
    <t>ITFA-011001-0211</t>
  </si>
  <si>
    <t>00217</t>
  </si>
  <si>
    <t>ITFA-011001-0212</t>
  </si>
  <si>
    <t>00218</t>
  </si>
  <si>
    <t>长几</t>
  </si>
  <si>
    <t>ITFA-011001-0213</t>
  </si>
  <si>
    <t>00219</t>
  </si>
  <si>
    <t>ITFA-011001-0214</t>
  </si>
  <si>
    <t>00220</t>
  </si>
  <si>
    <t>ITFA-011001-0215</t>
  </si>
  <si>
    <t>00231</t>
  </si>
  <si>
    <t>ITFA-011001-0226</t>
  </si>
  <si>
    <t>00232</t>
  </si>
  <si>
    <t>ITFA-011001-0227</t>
  </si>
  <si>
    <t>00233</t>
  </si>
  <si>
    <t>ITFA-011001-0228</t>
  </si>
  <si>
    <t>00234</t>
  </si>
  <si>
    <t>ITFA-011001-0229</t>
  </si>
  <si>
    <t>00235</t>
  </si>
  <si>
    <t>ITFA-011001-0230</t>
  </si>
  <si>
    <t>00236</t>
  </si>
  <si>
    <t>ITFA-011001-0231</t>
  </si>
  <si>
    <t>00237</t>
  </si>
  <si>
    <t>洽谈椅</t>
  </si>
  <si>
    <t>ITFA-011001-0232</t>
  </si>
  <si>
    <t>00238</t>
  </si>
  <si>
    <t>ITFA-011001-0233</t>
  </si>
  <si>
    <t>00239</t>
  </si>
  <si>
    <t>ITFA-011001-0234</t>
  </si>
  <si>
    <t>00240</t>
  </si>
  <si>
    <t>ITFA-011001-0235</t>
  </si>
  <si>
    <t>00241</t>
  </si>
  <si>
    <t>ITFA-011001-0236</t>
  </si>
  <si>
    <t>00242</t>
  </si>
  <si>
    <t>ITFA-011001-0237</t>
  </si>
  <si>
    <t>00243</t>
  </si>
  <si>
    <t>ITFA-011001-0238</t>
  </si>
  <si>
    <t>00244</t>
  </si>
  <si>
    <t>ITFA-011001-0239</t>
  </si>
  <si>
    <t>00245</t>
  </si>
  <si>
    <t>ITFA-011001-0240</t>
  </si>
  <si>
    <t>00246</t>
  </si>
  <si>
    <t>ITFA-011001-0241</t>
  </si>
  <si>
    <t>00247</t>
  </si>
  <si>
    <t>ITFA-011001-0242</t>
  </si>
  <si>
    <t>00248</t>
  </si>
  <si>
    <t>ITFA-011001-0243</t>
  </si>
  <si>
    <t>00249</t>
  </si>
  <si>
    <t>ITFA-011001-0244</t>
  </si>
  <si>
    <t>00250</t>
  </si>
  <si>
    <t>ITFA-011001-0245</t>
  </si>
  <si>
    <t>00251</t>
  </si>
  <si>
    <t>ITFA-011001-0246</t>
  </si>
  <si>
    <t>00252</t>
  </si>
  <si>
    <t>ITFA-011001-0247</t>
  </si>
  <si>
    <t>00253</t>
  </si>
  <si>
    <t>ITFA-011001-0248</t>
  </si>
  <si>
    <t>00254</t>
  </si>
  <si>
    <t>ITFA-011001-0249</t>
  </si>
  <si>
    <t>00255</t>
  </si>
  <si>
    <t>ITFA-011001-0250</t>
  </si>
  <si>
    <t>00256</t>
  </si>
  <si>
    <t>ITFA-011001-0251</t>
  </si>
  <si>
    <t>00270</t>
  </si>
  <si>
    <t>家庭影院系统</t>
  </si>
  <si>
    <t>ITFA-011001-0265</t>
  </si>
  <si>
    <t>风景营销中心</t>
  </si>
  <si>
    <t>00302</t>
  </si>
  <si>
    <t>玄关</t>
  </si>
  <si>
    <t>1400*450*900</t>
  </si>
  <si>
    <t>2017.12.28</t>
  </si>
  <si>
    <t>ITFA-011001-0297</t>
  </si>
  <si>
    <t>交发置业闲置固定资产清单（本部）</t>
  </si>
  <si>
    <t>0200031</t>
  </si>
  <si>
    <t>发球机</t>
  </si>
  <si>
    <t>V-989</t>
  </si>
  <si>
    <t>2008.03.30</t>
  </si>
  <si>
    <t>ITFA-010901-0031</t>
  </si>
  <si>
    <t>0200042</t>
  </si>
  <si>
    <t>组装电脑</t>
  </si>
  <si>
    <t>2012.04.10</t>
  </si>
  <si>
    <t>ITFA-010901-0045</t>
  </si>
  <si>
    <t>0200065</t>
  </si>
  <si>
    <t>台式（戴尔）</t>
  </si>
  <si>
    <t>2016.01.31</t>
  </si>
  <si>
    <t>ITFA-010901-0068</t>
  </si>
  <si>
    <t>00074</t>
  </si>
  <si>
    <t>扫描仪</t>
  </si>
  <si>
    <t>爱普生CT370</t>
  </si>
  <si>
    <t>2016.08.31</t>
  </si>
  <si>
    <t>ITFA-010901-0074</t>
  </si>
  <si>
    <t>0600002</t>
  </si>
  <si>
    <t>洗衣机</t>
  </si>
  <si>
    <t>小天鹅</t>
  </si>
  <si>
    <t>2021.01.01</t>
  </si>
  <si>
    <t>ITFA-010901-0125</t>
  </si>
  <si>
    <t>0200023</t>
  </si>
  <si>
    <t>惠普激光打印机</t>
  </si>
  <si>
    <t>惠普P2015D</t>
  </si>
  <si>
    <t>2008.01.30</t>
  </si>
  <si>
    <t>该房间所有物品</t>
  </si>
  <si>
    <t>保险柜</t>
  </si>
  <si>
    <t>武平仓库（12#1012、1013）账内固定资产清单</t>
  </si>
  <si>
    <t>财务入账日期</t>
  </si>
  <si>
    <t>折旧方法</t>
  </si>
  <si>
    <t>减值准备</t>
  </si>
  <si>
    <t>所属
公司</t>
  </si>
  <si>
    <t>ITFA-010904-0003</t>
  </si>
  <si>
    <t>嘉盛房地产本部</t>
  </si>
  <si>
    <t>平均年限法(基于原值)</t>
  </si>
  <si>
    <t>嘉盛</t>
  </si>
  <si>
    <t>ITFA-010904-0004</t>
  </si>
  <si>
    <t>ITFA-010904-0005</t>
  </si>
  <si>
    <t>复印机</t>
  </si>
  <si>
    <t>15#206</t>
  </si>
  <si>
    <t>ITFA-010904-0008</t>
  </si>
  <si>
    <t>音响及网络设备</t>
  </si>
  <si>
    <t>ITFA-010904-0009</t>
  </si>
  <si>
    <t>点钞机</t>
  </si>
  <si>
    <t>ITFA-010904-0010</t>
  </si>
  <si>
    <t>长虹空调</t>
  </si>
  <si>
    <t>ITFA-010904-0011</t>
  </si>
  <si>
    <t>ITFA-010904-0012</t>
  </si>
  <si>
    <t>奥克斯空调</t>
  </si>
  <si>
    <t>ITFA-010904-0016</t>
  </si>
  <si>
    <t>ITFA-010904-0019</t>
  </si>
  <si>
    <t>格力空调</t>
  </si>
  <si>
    <t>ITFA-010904-0022</t>
  </si>
  <si>
    <t>联想笔记本电脑</t>
  </si>
  <si>
    <t>FA-010903-0001</t>
  </si>
  <si>
    <t>地下停车场道闸</t>
  </si>
  <si>
    <t>嘉宏房地产本部</t>
  </si>
  <si>
    <t>嘉宏</t>
  </si>
  <si>
    <t>ITFA0109-0002</t>
  </si>
  <si>
    <t>凭证装订机</t>
  </si>
  <si>
    <t>ITFA0109-0004</t>
  </si>
  <si>
    <t>DELL电脑</t>
  </si>
  <si>
    <t>仅主机</t>
  </si>
  <si>
    <t>ITFA0109-0005</t>
  </si>
  <si>
    <t>夏普复印机</t>
  </si>
  <si>
    <t>ITFA0109-0006</t>
  </si>
  <si>
    <t>电子电器设备</t>
  </si>
  <si>
    <t>ITFA0109-0013</t>
  </si>
  <si>
    <t>ITFA0109-0017</t>
  </si>
  <si>
    <t>戴尔电脑</t>
  </si>
  <si>
    <t>仅显示器</t>
  </si>
  <si>
    <t>ITFA0109-0019</t>
  </si>
  <si>
    <t>ITFA0109-0023</t>
  </si>
  <si>
    <t>ITFA0109-0025</t>
  </si>
  <si>
    <t>美的空调2台</t>
  </si>
  <si>
    <t>ITFA0109-0026</t>
  </si>
  <si>
    <t>佳能2204N复印机</t>
  </si>
  <si>
    <t>ITFA0109-0028</t>
  </si>
  <si>
    <t>海信电视</t>
  </si>
  <si>
    <t>ITFA0109-0029</t>
  </si>
  <si>
    <t>ITFA0109-0030</t>
  </si>
  <si>
    <t>美的空调</t>
  </si>
  <si>
    <t>ITFA0109-0031</t>
  </si>
  <si>
    <t>美的KFR-26空调</t>
  </si>
  <si>
    <t>ITFA0109-0032</t>
  </si>
  <si>
    <t>美的kfr-35空调</t>
  </si>
  <si>
    <t>ITFA0109-0034</t>
  </si>
  <si>
    <t>ITFA0109-0035</t>
  </si>
  <si>
    <t>ITFA0109-0036</t>
  </si>
  <si>
    <t>ITFA0109-0037</t>
  </si>
  <si>
    <t>康宝冰箱</t>
  </si>
  <si>
    <t>ITFA0109-0038</t>
  </si>
  <si>
    <t>美的KFR-26GW空调</t>
  </si>
  <si>
    <t>ITFA-010902-0021</t>
  </si>
  <si>
    <t>海盛房地产本部</t>
  </si>
  <si>
    <t>海盛</t>
  </si>
  <si>
    <t>ITFA-010902-0027</t>
  </si>
  <si>
    <t>Canon激光打印机</t>
  </si>
  <si>
    <t>ITFA-010902-0030</t>
  </si>
  <si>
    <t>佳能复印机</t>
  </si>
  <si>
    <t>武平仓库账外资产清单</t>
  </si>
  <si>
    <t>数量</t>
  </si>
  <si>
    <t>单位</t>
  </si>
  <si>
    <t>型号</t>
  </si>
  <si>
    <t>仓库</t>
  </si>
  <si>
    <t>电力变压器</t>
  </si>
  <si>
    <t>台</t>
  </si>
  <si>
    <t>12#1012</t>
  </si>
  <si>
    <t>油断路器</t>
  </si>
  <si>
    <t>个</t>
  </si>
  <si>
    <t>开关柜</t>
  </si>
  <si>
    <t>电缆</t>
  </si>
  <si>
    <t>批</t>
  </si>
  <si>
    <t>角铁</t>
  </si>
  <si>
    <t>文件柜</t>
  </si>
  <si>
    <t>12#1013</t>
  </si>
  <si>
    <t>文件柜、桌子、沙发、椅子等由于堆放紧密且杂乱，数量可能有误差</t>
  </si>
  <si>
    <t>桌子</t>
  </si>
  <si>
    <t>张</t>
  </si>
  <si>
    <t>沙发</t>
  </si>
  <si>
    <t>套</t>
  </si>
  <si>
    <t>椅子</t>
  </si>
  <si>
    <t>小冰箱</t>
  </si>
  <si>
    <t>原商贸城二期售楼部杂物一批</t>
  </si>
  <si>
    <r>
      <t>7</t>
    </r>
    <r>
      <rPr>
        <sz val="16"/>
        <rFont val="宋体"/>
        <charset val="134"/>
      </rPr>
      <t>、</t>
    </r>
    <r>
      <rPr>
        <sz val="16"/>
        <rFont val="Arial"/>
        <family val="2"/>
        <charset val="0"/>
      </rPr>
      <t>8#</t>
    </r>
  </si>
  <si>
    <t>活动道具、宣传册、小礼品等</t>
  </si>
  <si>
    <t>武平三家公司固定资产盘点表（交通综合大楼）</t>
  </si>
  <si>
    <t>设备</t>
  </si>
  <si>
    <t>设备编号</t>
  </si>
  <si>
    <r>
      <t>设</t>
    </r>
    <r>
      <rPr>
        <b/>
        <sz val="11"/>
        <color theme="1"/>
        <rFont val="Times New Roman"/>
        <family val="1"/>
        <charset val="0"/>
      </rPr>
      <t xml:space="preserve">                </t>
    </r>
    <r>
      <rPr>
        <b/>
        <sz val="11"/>
        <color theme="1"/>
        <rFont val="宋体"/>
        <charset val="134"/>
      </rPr>
      <t>备</t>
    </r>
  </si>
  <si>
    <t>型</t>
  </si>
  <si>
    <r>
      <t>主</t>
    </r>
    <r>
      <rPr>
        <b/>
        <sz val="11"/>
        <color theme="1"/>
        <rFont val="Times New Roman"/>
        <family val="1"/>
        <charset val="0"/>
      </rPr>
      <t xml:space="preserve">     </t>
    </r>
    <r>
      <rPr>
        <b/>
        <sz val="11"/>
        <color theme="1"/>
        <rFont val="宋体"/>
        <charset val="134"/>
      </rPr>
      <t>要</t>
    </r>
  </si>
  <si>
    <r>
      <t>启</t>
    </r>
    <r>
      <rPr>
        <b/>
        <sz val="11"/>
        <color theme="1"/>
        <rFont val="Times New Roman"/>
        <family val="1"/>
        <charset val="0"/>
      </rPr>
      <t xml:space="preserve"> </t>
    </r>
    <r>
      <rPr>
        <b/>
        <sz val="11"/>
        <color theme="1"/>
        <rFont val="宋体"/>
        <charset val="134"/>
      </rPr>
      <t>用</t>
    </r>
  </si>
  <si>
    <t>使用情况</t>
  </si>
  <si>
    <r>
      <t>财</t>
    </r>
    <r>
      <rPr>
        <b/>
        <sz val="11"/>
        <color theme="1"/>
        <rFont val="Times New Roman"/>
        <family val="1"/>
        <charset val="0"/>
      </rPr>
      <t xml:space="preserve"> </t>
    </r>
    <r>
      <rPr>
        <b/>
        <sz val="11"/>
        <color theme="1"/>
        <rFont val="宋体"/>
        <charset val="134"/>
      </rPr>
      <t xml:space="preserve">产 </t>
    </r>
    <r>
      <rPr>
        <b/>
        <sz val="11"/>
        <color theme="1"/>
        <rFont val="Times New Roman"/>
        <family val="1"/>
        <charset val="0"/>
      </rPr>
      <t xml:space="preserve"> </t>
    </r>
  </si>
  <si>
    <r>
      <t xml:space="preserve">  </t>
    </r>
    <r>
      <rPr>
        <b/>
        <sz val="11"/>
        <color theme="1"/>
        <rFont val="宋体"/>
        <charset val="134"/>
      </rPr>
      <t>情</t>
    </r>
    <r>
      <rPr>
        <b/>
        <sz val="11"/>
        <color theme="1"/>
        <rFont val="Times New Roman"/>
        <family val="1"/>
        <charset val="0"/>
      </rPr>
      <t xml:space="preserve"> </t>
    </r>
    <r>
      <rPr>
        <b/>
        <sz val="11"/>
        <color theme="1"/>
        <rFont val="宋体"/>
        <charset val="134"/>
      </rPr>
      <t>况</t>
    </r>
  </si>
  <si>
    <r>
      <t>保</t>
    </r>
    <r>
      <rPr>
        <b/>
        <sz val="11"/>
        <color theme="1"/>
        <rFont val="Times New Roman"/>
        <family val="1"/>
        <charset val="0"/>
      </rPr>
      <t xml:space="preserve">  </t>
    </r>
    <r>
      <rPr>
        <b/>
        <sz val="11"/>
        <color theme="1"/>
        <rFont val="宋体"/>
        <charset val="134"/>
      </rPr>
      <t>管</t>
    </r>
  </si>
  <si>
    <t>资产状态</t>
  </si>
  <si>
    <t>规定</t>
  </si>
  <si>
    <t>已用</t>
  </si>
  <si>
    <t>原</t>
  </si>
  <si>
    <t>余</t>
  </si>
  <si>
    <r>
      <t>备</t>
    </r>
    <r>
      <rPr>
        <b/>
        <sz val="11"/>
        <color theme="1"/>
        <rFont val="Times New Roman"/>
        <family val="1"/>
        <charset val="0"/>
      </rPr>
      <t xml:space="preserve">       </t>
    </r>
    <r>
      <rPr>
        <b/>
        <sz val="11"/>
        <color theme="1"/>
        <rFont val="宋体"/>
        <charset val="134"/>
      </rPr>
      <t>注</t>
    </r>
  </si>
  <si>
    <t>编号</t>
  </si>
  <si>
    <r>
      <t>名</t>
    </r>
    <r>
      <rPr>
        <b/>
        <sz val="11"/>
        <color theme="1"/>
        <rFont val="Times New Roman"/>
        <family val="1"/>
        <charset val="0"/>
      </rPr>
      <t xml:space="preserve">                </t>
    </r>
    <r>
      <rPr>
        <b/>
        <sz val="11"/>
        <color theme="1"/>
        <rFont val="宋体"/>
        <charset val="134"/>
      </rPr>
      <t>称</t>
    </r>
  </si>
  <si>
    <t>号</t>
  </si>
  <si>
    <r>
      <t>规</t>
    </r>
    <r>
      <rPr>
        <b/>
        <sz val="11"/>
        <color theme="1"/>
        <rFont val="Times New Roman"/>
        <family val="1"/>
        <charset val="0"/>
      </rPr>
      <t xml:space="preserve">     </t>
    </r>
    <r>
      <rPr>
        <b/>
        <sz val="11"/>
        <color theme="1"/>
        <rFont val="宋体"/>
        <charset val="134"/>
      </rPr>
      <t>格</t>
    </r>
  </si>
  <si>
    <r>
      <t>年</t>
    </r>
    <r>
      <rPr>
        <b/>
        <sz val="11"/>
        <color theme="1"/>
        <rFont val="Times New Roman"/>
        <family val="1"/>
        <charset val="0"/>
      </rPr>
      <t xml:space="preserve"> </t>
    </r>
    <r>
      <rPr>
        <b/>
        <sz val="11"/>
        <color theme="1"/>
        <rFont val="宋体"/>
        <charset val="134"/>
      </rPr>
      <t>月</t>
    </r>
  </si>
  <si>
    <t>年限</t>
  </si>
  <si>
    <t>余值</t>
  </si>
  <si>
    <r>
      <t>单</t>
    </r>
    <r>
      <rPr>
        <b/>
        <sz val="11"/>
        <color theme="1"/>
        <rFont val="Times New Roman"/>
        <family val="1"/>
        <charset val="0"/>
      </rPr>
      <t xml:space="preserve">  </t>
    </r>
    <r>
      <rPr>
        <b/>
        <sz val="11"/>
        <color theme="1"/>
        <rFont val="宋体"/>
        <charset val="134"/>
      </rPr>
      <t>位</t>
    </r>
  </si>
  <si>
    <t>JS20110101</t>
  </si>
  <si>
    <t>电脑1台</t>
  </si>
  <si>
    <t>方正文祥</t>
  </si>
  <si>
    <t>E5200</t>
  </si>
  <si>
    <t>2011.01.31</t>
  </si>
  <si>
    <t>60期</t>
  </si>
  <si>
    <t>1013-2仓库</t>
  </si>
  <si>
    <t>显示器</t>
  </si>
  <si>
    <t>JS20111012</t>
  </si>
  <si>
    <t>戴尔电脑1台</t>
  </si>
  <si>
    <t>vostro 230s</t>
  </si>
  <si>
    <t>台式</t>
  </si>
  <si>
    <t>2011.10.13</t>
  </si>
  <si>
    <t>JS20111217</t>
  </si>
  <si>
    <t>2011.12.20</t>
  </si>
  <si>
    <t>JS20120120</t>
  </si>
  <si>
    <t>DELL230S</t>
  </si>
  <si>
    <t>2012.01.12</t>
  </si>
  <si>
    <t>HS20120511</t>
  </si>
  <si>
    <t>260</t>
  </si>
  <si>
    <t>2012.05.11</t>
  </si>
  <si>
    <t>主机</t>
  </si>
  <si>
    <t>6</t>
  </si>
  <si>
    <t>HS20181238</t>
  </si>
  <si>
    <t>Vostro3669</t>
  </si>
  <si>
    <t>2018.12.20</t>
  </si>
  <si>
    <t>7</t>
  </si>
  <si>
    <t>JH20131210</t>
  </si>
  <si>
    <t>兄弟传真机</t>
  </si>
  <si>
    <t>2990</t>
  </si>
  <si>
    <t>2013.12</t>
  </si>
  <si>
    <t>8</t>
  </si>
  <si>
    <t>JH20161026</t>
  </si>
  <si>
    <t>戴尔</t>
  </si>
  <si>
    <t>2017.01.25</t>
  </si>
  <si>
    <t>1013-3仓库</t>
  </si>
  <si>
    <t>9</t>
  </si>
  <si>
    <t>JH20170129</t>
  </si>
  <si>
    <t>惠普打印机</t>
  </si>
  <si>
    <t>惠普1020</t>
  </si>
  <si>
    <t>1013-4仓库</t>
  </si>
  <si>
    <t>10</t>
  </si>
  <si>
    <t>JH20180439</t>
  </si>
  <si>
    <t>2018.05.07</t>
  </si>
  <si>
    <t>1013-5仓库</t>
  </si>
  <si>
    <t>电器电子设备合计</t>
  </si>
  <si>
    <t>日期：</t>
  </si>
</sst>
</file>

<file path=xl/styles.xml><?xml version="1.0" encoding="utf-8"?>
<styleSheet xmlns="http://schemas.openxmlformats.org/spreadsheetml/2006/main">
  <numFmts count="12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_-"/>
    <numFmt numFmtId="177" formatCode="yyyy&quot;年&quot;m&quot;月&quot;;@"/>
    <numFmt numFmtId="178" formatCode="yyyy/m/d;@"/>
    <numFmt numFmtId="179" formatCode="0.00_);[Red]\(0.00\)"/>
    <numFmt numFmtId="180" formatCode="#,###"/>
    <numFmt numFmtId="181" formatCode="yyyy\-mm\-dd"/>
    <numFmt numFmtId="182" formatCode="#,##0.00_);[Red]\(#,##0.00\)"/>
    <numFmt numFmtId="183" formatCode="#,##0.00_ "/>
  </numFmts>
  <fonts count="78">
    <font>
      <sz val="11"/>
      <color indexed="8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1"/>
      <color theme="1"/>
      <name val="仿宋"/>
      <family val="3"/>
      <charset val="134"/>
    </font>
    <font>
      <b/>
      <sz val="11"/>
      <color theme="1"/>
      <name val="Times New Roman"/>
      <family val="1"/>
      <charset val="0"/>
    </font>
    <font>
      <sz val="12"/>
      <name val="仿宋"/>
      <charset val="134"/>
    </font>
    <font>
      <b/>
      <sz val="9"/>
      <color theme="1"/>
      <name val="仿宋"/>
      <family val="3"/>
      <charset val="134"/>
    </font>
    <font>
      <sz val="9"/>
      <color theme="1"/>
      <name val="仿宋"/>
      <family val="3"/>
      <charset val="134"/>
    </font>
    <font>
      <sz val="10"/>
      <name val="Arial"/>
      <family val="2"/>
      <charset val="0"/>
    </font>
    <font>
      <b/>
      <sz val="20"/>
      <name val="宋体"/>
      <charset val="134"/>
    </font>
    <font>
      <sz val="16"/>
      <name val="宋体"/>
      <charset val="134"/>
    </font>
    <font>
      <sz val="16"/>
      <name val="Arial"/>
      <family val="2"/>
      <charset val="0"/>
    </font>
    <font>
      <sz val="14"/>
      <name val="Arial"/>
      <family val="2"/>
      <charset val="0"/>
    </font>
    <font>
      <sz val="14"/>
      <name val="仿宋"/>
      <family val="3"/>
      <charset val="134"/>
    </font>
    <font>
      <sz val="12"/>
      <name val="仿宋"/>
      <family val="2"/>
      <charset val="0"/>
    </font>
    <font>
      <b/>
      <sz val="14"/>
      <name val="仿宋"/>
      <family val="3"/>
      <charset val="134"/>
    </font>
    <font>
      <b/>
      <sz val="14"/>
      <name val="仿宋"/>
      <family val="2"/>
      <charset val="0"/>
    </font>
    <font>
      <b/>
      <sz val="12"/>
      <name val="仿宋"/>
      <family val="3"/>
      <charset val="134"/>
    </font>
    <font>
      <b/>
      <sz val="12"/>
      <color indexed="8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color rgb="FF000000"/>
      <name val="仿宋"/>
      <family val="3"/>
      <charset val="134"/>
    </font>
    <font>
      <sz val="10"/>
      <color indexed="8"/>
      <name val="宋体"/>
      <charset val="134"/>
      <scheme val="major"/>
    </font>
    <font>
      <b/>
      <sz val="14"/>
      <name val="宋体"/>
      <charset val="134"/>
      <scheme val="major"/>
    </font>
    <font>
      <b/>
      <sz val="10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10"/>
      <name val="宋体"/>
      <charset val="134"/>
      <scheme val="major"/>
    </font>
    <font>
      <sz val="10"/>
      <name val="宋体"/>
      <charset val="0"/>
      <scheme val="major"/>
    </font>
    <font>
      <sz val="10"/>
      <color indexed="8"/>
      <name val="宋体"/>
      <charset val="0"/>
      <scheme val="major"/>
    </font>
    <font>
      <b/>
      <sz val="18"/>
      <name val="宋体"/>
      <charset val="134"/>
    </font>
    <font>
      <b/>
      <sz val="10"/>
      <name val="宋体"/>
      <charset val="134"/>
    </font>
    <font>
      <sz val="9"/>
      <color rgb="FF000000"/>
      <name val="宋体"/>
      <charset val="134"/>
    </font>
    <font>
      <sz val="10"/>
      <name val="MS Sans Serif"/>
      <charset val="0"/>
    </font>
    <font>
      <sz val="9"/>
      <color rgb="FF000000"/>
      <name val="Dialog.plain"/>
      <charset val="134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b/>
      <sz val="14"/>
      <name val="宋体"/>
      <charset val="134"/>
    </font>
    <font>
      <sz val="10"/>
      <color rgb="FF000000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sz val="10"/>
      <name val="MS Sans Serif"/>
      <charset val="134"/>
    </font>
    <font>
      <b/>
      <sz val="14"/>
      <name val="宋体"/>
      <charset val="1"/>
    </font>
    <font>
      <sz val="11"/>
      <name val="宋体"/>
      <charset val="1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family val="2"/>
      <charset val="0"/>
    </font>
    <font>
      <sz val="11"/>
      <color rgb="FF000000"/>
      <name val="宋体"/>
      <family val="2"/>
      <charset val="0"/>
    </font>
    <font>
      <sz val="11"/>
      <color rgb="FF333333"/>
      <name val="宋体"/>
      <family val="2"/>
      <charset val="0"/>
    </font>
    <font>
      <sz val="14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indexed="8"/>
      <name val="宋体"/>
      <charset val="134"/>
      <scheme val="minor"/>
    </font>
    <font>
      <sz val="9"/>
      <color theme="1"/>
      <name val="Dialog.plain"/>
      <charset val="134"/>
    </font>
    <font>
      <sz val="9"/>
      <color theme="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MS Sans Serif"/>
      <family val="2"/>
      <charset val="0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9DEF0"/>
      </patternFill>
    </fill>
    <fill>
      <patternFill patternType="solid">
        <fgColor rgb="FFFFFF00"/>
        <bgColor indexed="64"/>
      </patternFill>
    </fill>
    <fill>
      <patternFill patternType="solid">
        <fgColor rgb="FFC9DEF0"/>
        <bgColor rgb="FFC9DEF0"/>
      </patternFill>
    </fill>
    <fill>
      <patternFill patternType="solid">
        <fgColor rgb="FFFFFF00"/>
        <bgColor rgb="FFC9DEF0"/>
      </patternFill>
    </fill>
    <fill>
      <patternFill patternType="solid">
        <fgColor theme="0"/>
        <bgColor rgb="FFFCFBDF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53" fillId="0" borderId="0" applyFont="0" applyFill="0" applyBorder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68" fillId="18" borderId="22" applyNumberFormat="0" applyAlignment="0" applyProtection="0">
      <alignment vertical="center"/>
    </xf>
    <xf numFmtId="44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43" fontId="53" fillId="0" borderId="0" applyFon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3" fillId="11" borderId="17" applyNumberFormat="0" applyFont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0" fillId="0" borderId="21" applyNumberFormat="0" applyFill="0" applyAlignment="0" applyProtection="0">
      <alignment vertical="center"/>
    </xf>
    <xf numFmtId="0" fontId="77" fillId="0" borderId="0">
      <alignment vertical="center"/>
    </xf>
    <xf numFmtId="0" fontId="66" fillId="0" borderId="21" applyNumberFormat="0" applyFill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0" fillId="29" borderId="0" applyNumberFormat="0" applyBorder="0" applyAlignment="0" applyProtection="0">
      <alignment vertical="center"/>
    </xf>
    <xf numFmtId="0" fontId="59" fillId="9" borderId="16" applyNumberFormat="0" applyAlignment="0" applyProtection="0">
      <alignment vertical="center"/>
    </xf>
    <xf numFmtId="0" fontId="69" fillId="9" borderId="22" applyNumberFormat="0" applyAlignment="0" applyProtection="0">
      <alignment vertical="center"/>
    </xf>
    <xf numFmtId="0" fontId="65" fillId="16" borderId="20" applyNumberFormat="0" applyAlignment="0" applyProtection="0">
      <alignment vertical="center"/>
    </xf>
    <xf numFmtId="0" fontId="58" fillId="3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60" fillId="36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58" fillId="37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77" fillId="0" borderId="0">
      <alignment vertical="center"/>
    </xf>
    <xf numFmtId="0" fontId="77" fillId="0" borderId="0"/>
    <xf numFmtId="0" fontId="1" fillId="0" borderId="0">
      <alignment vertical="center"/>
    </xf>
  </cellStyleXfs>
  <cellXfs count="234">
    <xf numFmtId="0" fontId="0" fillId="0" borderId="0" xfId="0" applyFont="1">
      <alignment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5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177" fontId="5" fillId="2" borderId="2" xfId="51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57" fontId="5" fillId="2" borderId="2" xfId="51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178" fontId="5" fillId="2" borderId="2" xfId="51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52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2" xfId="51" applyNumberFormat="1" applyFont="1" applyFill="1" applyBorder="1" applyAlignment="1">
      <alignment horizontal="center" vertical="center"/>
    </xf>
    <xf numFmtId="0" fontId="6" fillId="2" borderId="2" xfId="50" applyFont="1" applyFill="1" applyBorder="1" applyAlignment="1">
      <alignment horizontal="center" vertical="center"/>
    </xf>
    <xf numFmtId="0" fontId="6" fillId="2" borderId="2" xfId="2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right" vertical="center"/>
    </xf>
    <xf numFmtId="49" fontId="7" fillId="2" borderId="4" xfId="0" applyNumberFormat="1" applyFont="1" applyFill="1" applyBorder="1" applyAlignment="1">
      <alignment horizontal="right" vertical="center"/>
    </xf>
    <xf numFmtId="49" fontId="7" fillId="2" borderId="1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176" fontId="8" fillId="2" borderId="1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176" fontId="4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176" fontId="5" fillId="2" borderId="8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4" fontId="5" fillId="2" borderId="2" xfId="52" applyNumberFormat="1" applyFont="1" applyFill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2" xfId="20" applyNumberFormat="1" applyFont="1" applyFill="1" applyBorder="1" applyAlignment="1">
      <alignment horizontal="center" vertical="center"/>
    </xf>
    <xf numFmtId="179" fontId="6" fillId="2" borderId="2" xfId="5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>
      <alignment horizontal="center"/>
    </xf>
    <xf numFmtId="0" fontId="23" fillId="0" borderId="2" xfId="0" applyFont="1" applyFill="1" applyBorder="1" applyAlignment="1" applyProtection="1">
      <alignment horizontal="center" vertical="center"/>
    </xf>
    <xf numFmtId="180" fontId="23" fillId="0" borderId="2" xfId="0" applyNumberFormat="1" applyFont="1" applyFill="1" applyBorder="1" applyAlignment="1" applyProtection="1">
      <alignment horizontal="center" vertical="center"/>
    </xf>
    <xf numFmtId="181" fontId="23" fillId="0" borderId="2" xfId="0" applyNumberFormat="1" applyFont="1" applyFill="1" applyBorder="1" applyAlignment="1" applyProtection="1">
      <alignment horizontal="center" vertical="center"/>
    </xf>
    <xf numFmtId="39" fontId="23" fillId="0" borderId="2" xfId="0" applyNumberFormat="1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center"/>
    </xf>
    <xf numFmtId="180" fontId="23" fillId="0" borderId="1" xfId="0" applyNumberFormat="1" applyFont="1" applyFill="1" applyBorder="1" applyAlignment="1" applyProtection="1">
      <alignment horizontal="center" vertical="center"/>
    </xf>
    <xf numFmtId="181" fontId="23" fillId="0" borderId="1" xfId="0" applyNumberFormat="1" applyFont="1" applyFill="1" applyBorder="1" applyAlignment="1" applyProtection="1">
      <alignment horizontal="center" vertical="center"/>
    </xf>
    <xf numFmtId="39" fontId="23" fillId="0" borderId="1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22" fillId="0" borderId="12" xfId="0" applyFont="1" applyFill="1" applyBorder="1" applyAlignment="1" applyProtection="1">
      <alignment horizontal="center" vertical="center" wrapText="1"/>
    </xf>
    <xf numFmtId="39" fontId="24" fillId="0" borderId="12" xfId="0" applyNumberFormat="1" applyFont="1" applyFill="1" applyBorder="1" applyAlignment="1" applyProtection="1">
      <alignment horizontal="center" vertical="center"/>
    </xf>
    <xf numFmtId="39" fontId="24" fillId="0" borderId="13" xfId="0" applyNumberFormat="1" applyFont="1" applyFill="1" applyBorder="1" applyAlignment="1" applyProtection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25" fillId="0" borderId="0" xfId="0" applyFont="1" applyAlignment="1">
      <alignment vertical="center" wrapText="1"/>
    </xf>
    <xf numFmtId="0" fontId="25" fillId="0" borderId="0" xfId="0" applyFont="1">
      <alignment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9" fillId="2" borderId="2" xfId="0" applyNumberFormat="1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/>
    </xf>
    <xf numFmtId="0" fontId="29" fillId="2" borderId="2" xfId="0" applyNumberFormat="1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/>
    </xf>
    <xf numFmtId="49" fontId="29" fillId="2" borderId="2" xfId="0" applyNumberFormat="1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39" fontId="31" fillId="2" borderId="2" xfId="0" applyNumberFormat="1" applyFont="1" applyFill="1" applyBorder="1" applyAlignment="1" applyProtection="1">
      <alignment horizontal="center" vertical="center"/>
    </xf>
    <xf numFmtId="39" fontId="28" fillId="2" borderId="2" xfId="0" applyNumberFormat="1" applyFont="1" applyFill="1" applyBorder="1" applyAlignment="1">
      <alignment horizontal="center" vertical="center"/>
    </xf>
    <xf numFmtId="4" fontId="29" fillId="0" borderId="2" xfId="0" applyNumberFormat="1" applyFont="1" applyFill="1" applyBorder="1" applyAlignment="1">
      <alignment horizontal="center" vertical="center"/>
    </xf>
    <xf numFmtId="182" fontId="29" fillId="0" borderId="2" xfId="8" applyNumberFormat="1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33" fillId="4" borderId="2" xfId="0" applyFont="1" applyFill="1" applyBorder="1" applyAlignment="1">
      <alignment horizontal="center" wrapText="1"/>
    </xf>
    <xf numFmtId="0" fontId="33" fillId="0" borderId="2" xfId="0" applyFont="1" applyFill="1" applyBorder="1" applyAlignment="1">
      <alignment horizontal="center" wrapText="1"/>
    </xf>
    <xf numFmtId="0" fontId="34" fillId="5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/>
    </xf>
    <xf numFmtId="0" fontId="36" fillId="2" borderId="2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right" vertical="center"/>
    </xf>
    <xf numFmtId="0" fontId="36" fillId="6" borderId="2" xfId="0" applyFont="1" applyFill="1" applyBorder="1" applyAlignment="1">
      <alignment horizontal="center" vertical="center" wrapText="1"/>
    </xf>
    <xf numFmtId="0" fontId="36" fillId="5" borderId="2" xfId="0" applyFont="1" applyFill="1" applyBorder="1" applyAlignment="1">
      <alignment horizontal="center" vertical="center" wrapText="1"/>
    </xf>
    <xf numFmtId="39" fontId="36" fillId="2" borderId="2" xfId="0" applyNumberFormat="1" applyFont="1" applyFill="1" applyBorder="1" applyAlignment="1">
      <alignment horizontal="center" vertical="center"/>
    </xf>
    <xf numFmtId="0" fontId="37" fillId="2" borderId="2" xfId="0" applyFont="1" applyFill="1" applyBorder="1">
      <alignment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40" fillId="3" borderId="2" xfId="0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center" vertical="center"/>
    </xf>
    <xf numFmtId="0" fontId="41" fillId="2" borderId="2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/>
    </xf>
    <xf numFmtId="0" fontId="42" fillId="0" borderId="2" xfId="0" applyNumberFormat="1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vertical="center"/>
    </xf>
    <xf numFmtId="0" fontId="38" fillId="2" borderId="4" xfId="0" applyFont="1" applyFill="1" applyBorder="1" applyAlignment="1">
      <alignment horizontal="center" vertical="center"/>
    </xf>
    <xf numFmtId="0" fontId="38" fillId="2" borderId="4" xfId="0" applyFont="1" applyFill="1" applyBorder="1" applyAlignment="1">
      <alignment horizontal="center" vertical="center" wrapText="1"/>
    </xf>
    <xf numFmtId="0" fontId="38" fillId="2" borderId="11" xfId="0" applyFont="1" applyFill="1" applyBorder="1" applyAlignment="1">
      <alignment horizontal="center" vertical="center"/>
    </xf>
    <xf numFmtId="39" fontId="40" fillId="2" borderId="2" xfId="0" applyNumberFormat="1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horizontal="center" vertical="center"/>
    </xf>
    <xf numFmtId="0" fontId="43" fillId="0" borderId="0" xfId="0" applyFont="1" applyFill="1" applyAlignment="1"/>
    <xf numFmtId="0" fontId="44" fillId="0" borderId="0" xfId="0" applyNumberFormat="1" applyFont="1" applyFill="1" applyBorder="1" applyAlignment="1">
      <alignment horizontal="center" vertical="center"/>
    </xf>
    <xf numFmtId="49" fontId="45" fillId="0" borderId="2" xfId="0" applyNumberFormat="1" applyFont="1" applyFill="1" applyBorder="1" applyAlignment="1">
      <alignment horizontal="center" vertical="center" wrapText="1"/>
    </xf>
    <xf numFmtId="0" fontId="45" fillId="0" borderId="2" xfId="0" applyNumberFormat="1" applyFont="1" applyFill="1" applyBorder="1" applyAlignment="1">
      <alignment horizontal="center" vertical="center" wrapText="1"/>
    </xf>
    <xf numFmtId="49" fontId="45" fillId="0" borderId="2" xfId="0" applyNumberFormat="1" applyFont="1" applyFill="1" applyBorder="1" applyAlignment="1">
      <alignment horizontal="center" vertical="center"/>
    </xf>
    <xf numFmtId="0" fontId="45" fillId="0" borderId="2" xfId="0" applyNumberFormat="1" applyFont="1" applyFill="1" applyBorder="1" applyAlignment="1">
      <alignment horizontal="center" vertical="center"/>
    </xf>
    <xf numFmtId="0" fontId="42" fillId="0" borderId="0" xfId="0" applyFont="1" applyFill="1" applyAlignment="1"/>
    <xf numFmtId="0" fontId="0" fillId="0" borderId="0" xfId="0" applyFont="1" applyAlignment="1">
      <alignment vertical="center" wrapText="1"/>
    </xf>
    <xf numFmtId="49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183" fontId="46" fillId="0" borderId="0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/>
    </xf>
    <xf numFmtId="49" fontId="46" fillId="0" borderId="2" xfId="0" applyNumberFormat="1" applyFont="1" applyFill="1" applyBorder="1" applyAlignment="1">
      <alignment horizontal="center" vertical="center" wrapText="1"/>
    </xf>
    <xf numFmtId="0" fontId="46" fillId="0" borderId="2" xfId="0" applyNumberFormat="1" applyFont="1" applyFill="1" applyBorder="1" applyAlignment="1">
      <alignment horizontal="center" vertical="center" wrapText="1"/>
    </xf>
    <xf numFmtId="49" fontId="46" fillId="0" borderId="2" xfId="0" applyNumberFormat="1" applyFont="1" applyFill="1" applyBorder="1" applyAlignment="1">
      <alignment horizontal="center" vertical="center"/>
    </xf>
    <xf numFmtId="49" fontId="46" fillId="0" borderId="2" xfId="0" applyNumberFormat="1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/>
    </xf>
    <xf numFmtId="0" fontId="46" fillId="0" borderId="2" xfId="0" applyNumberFormat="1" applyFont="1" applyFill="1" applyBorder="1" applyAlignment="1">
      <alignment horizontal="center" vertical="center"/>
    </xf>
    <xf numFmtId="0" fontId="46" fillId="0" borderId="2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/>
    </xf>
    <xf numFmtId="183" fontId="46" fillId="0" borderId="2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/>
    <xf numFmtId="183" fontId="48" fillId="0" borderId="0" xfId="0" applyNumberFormat="1" applyFont="1" applyFill="1" applyBorder="1" applyAlignment="1"/>
    <xf numFmtId="183" fontId="48" fillId="0" borderId="0" xfId="0" applyNumberFormat="1" applyFont="1" applyFill="1" applyBorder="1" applyAlignment="1">
      <alignment wrapText="1"/>
    </xf>
    <xf numFmtId="0" fontId="47" fillId="0" borderId="0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 wrapText="1"/>
    </xf>
    <xf numFmtId="0" fontId="46" fillId="0" borderId="2" xfId="0" applyNumberFormat="1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46" fillId="0" borderId="0" xfId="0" applyNumberFormat="1" applyFont="1" applyFill="1" applyBorder="1" applyAlignment="1">
      <alignment horizontal="right" vertical="center"/>
    </xf>
    <xf numFmtId="0" fontId="46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right" wrapText="1"/>
    </xf>
    <xf numFmtId="0" fontId="46" fillId="0" borderId="0" xfId="0" applyFont="1" applyFill="1" applyBorder="1" applyAlignment="1"/>
    <xf numFmtId="183" fontId="46" fillId="0" borderId="0" xfId="0" applyNumberFormat="1" applyFont="1" applyFill="1" applyBorder="1" applyAlignment="1"/>
    <xf numFmtId="0" fontId="46" fillId="0" borderId="2" xfId="0" applyFont="1" applyFill="1" applyBorder="1" applyAlignment="1"/>
    <xf numFmtId="183" fontId="46" fillId="0" borderId="0" xfId="0" applyNumberFormat="1" applyFont="1" applyFill="1" applyBorder="1" applyAlignment="1">
      <alignment wrapText="1"/>
    </xf>
    <xf numFmtId="0" fontId="0" fillId="2" borderId="0" xfId="0" applyFont="1" applyFill="1">
      <alignment vertical="center"/>
    </xf>
    <xf numFmtId="0" fontId="53" fillId="2" borderId="0" xfId="0" applyFont="1" applyFill="1">
      <alignment vertical="center"/>
    </xf>
    <xf numFmtId="0" fontId="54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 wrapText="1"/>
    </xf>
    <xf numFmtId="180" fontId="36" fillId="2" borderId="2" xfId="0" applyNumberFormat="1" applyFont="1" applyFill="1" applyBorder="1" applyAlignment="1">
      <alignment horizontal="center" vertical="center"/>
    </xf>
    <xf numFmtId="0" fontId="53" fillId="2" borderId="2" xfId="0" applyFont="1" applyFill="1" applyBorder="1" applyAlignment="1">
      <alignment horizontal="center" vertical="center"/>
    </xf>
    <xf numFmtId="0" fontId="55" fillId="2" borderId="2" xfId="0" applyFont="1" applyFill="1" applyBorder="1" applyAlignment="1">
      <alignment horizontal="center" vertical="center"/>
    </xf>
    <xf numFmtId="0" fontId="56" fillId="2" borderId="2" xfId="0" applyFont="1" applyFill="1" applyBorder="1" applyAlignment="1">
      <alignment horizontal="center" vertical="center"/>
    </xf>
    <xf numFmtId="180" fontId="55" fillId="2" borderId="2" xfId="0" applyNumberFormat="1" applyFont="1" applyFill="1" applyBorder="1" applyAlignment="1">
      <alignment horizontal="center" vertical="center"/>
    </xf>
    <xf numFmtId="39" fontId="55" fillId="2" borderId="2" xfId="0" applyNumberFormat="1" applyFont="1" applyFill="1" applyBorder="1" applyAlignment="1">
      <alignment horizontal="center" vertical="center"/>
    </xf>
    <xf numFmtId="0" fontId="36" fillId="7" borderId="3" xfId="0" applyFont="1" applyFill="1" applyBorder="1" applyAlignment="1">
      <alignment horizontal="right" vertical="center"/>
    </xf>
    <xf numFmtId="0" fontId="36" fillId="7" borderId="4" xfId="0" applyFont="1" applyFill="1" applyBorder="1" applyAlignment="1">
      <alignment horizontal="right" vertical="center"/>
    </xf>
    <xf numFmtId="0" fontId="36" fillId="7" borderId="11" xfId="0" applyFont="1" applyFill="1" applyBorder="1" applyAlignment="1">
      <alignment horizontal="right" vertical="center"/>
    </xf>
    <xf numFmtId="39" fontId="36" fillId="7" borderId="2" xfId="0" applyNumberFormat="1" applyFont="1" applyFill="1" applyBorder="1" applyAlignment="1">
      <alignment horizontal="center" vertical="center"/>
    </xf>
    <xf numFmtId="0" fontId="36" fillId="7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57" fillId="0" borderId="2" xfId="0" applyFont="1" applyFill="1" applyBorder="1" applyAlignment="1">
      <alignment horizontal="center" vertical="center"/>
    </xf>
    <xf numFmtId="0" fontId="57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9" fillId="2" borderId="2" xfId="0" applyNumberFormat="1" applyFont="1" applyFill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固2003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H12" sqref="H12"/>
    </sheetView>
  </sheetViews>
  <sheetFormatPr defaultColWidth="9" defaultRowHeight="14.25" outlineLevelCol="3"/>
  <cols>
    <col min="1" max="1" width="7.375" style="227" customWidth="1"/>
    <col min="2" max="2" width="35.625" style="227" customWidth="1"/>
    <col min="3" max="3" width="18.375" style="227" customWidth="1"/>
    <col min="4" max="4" width="17.875" style="228" customWidth="1"/>
  </cols>
  <sheetData>
    <row r="1" ht="40" customHeight="1" spans="1:4">
      <c r="A1" s="229" t="s">
        <v>0</v>
      </c>
      <c r="B1" s="230"/>
      <c r="C1" s="230"/>
      <c r="D1" s="230"/>
    </row>
    <row r="2" ht="26" customHeight="1" spans="1:4">
      <c r="A2" s="231" t="s">
        <v>1</v>
      </c>
      <c r="B2" s="231" t="s">
        <v>2</v>
      </c>
      <c r="C2" s="231" t="s">
        <v>3</v>
      </c>
      <c r="D2" s="232"/>
    </row>
    <row r="3" ht="26" customHeight="1" spans="1:4">
      <c r="A3" s="233">
        <v>1</v>
      </c>
      <c r="B3" s="233" t="s">
        <v>4</v>
      </c>
      <c r="C3" s="233" t="s">
        <v>5</v>
      </c>
      <c r="D3" s="233"/>
    </row>
    <row r="4" ht="26" customHeight="1" spans="1:4">
      <c r="A4" s="233">
        <v>2</v>
      </c>
      <c r="B4" s="233" t="s">
        <v>6</v>
      </c>
      <c r="C4" s="233" t="s">
        <v>5</v>
      </c>
      <c r="D4" s="233" t="s">
        <v>7</v>
      </c>
    </row>
    <row r="5" ht="26" customHeight="1" spans="1:4">
      <c r="A5" s="233">
        <v>3</v>
      </c>
      <c r="B5" s="233" t="s">
        <v>8</v>
      </c>
      <c r="C5" s="233" t="s">
        <v>5</v>
      </c>
      <c r="D5" s="233"/>
    </row>
    <row r="6" ht="26" customHeight="1" spans="1:4">
      <c r="A6" s="233">
        <v>4</v>
      </c>
      <c r="B6" s="233" t="s">
        <v>9</v>
      </c>
      <c r="C6" s="233" t="s">
        <v>5</v>
      </c>
      <c r="D6" s="233"/>
    </row>
    <row r="7" ht="26" customHeight="1" spans="1:4">
      <c r="A7" s="233">
        <v>5</v>
      </c>
      <c r="B7" s="233" t="s">
        <v>10</v>
      </c>
      <c r="C7" s="233" t="s">
        <v>5</v>
      </c>
      <c r="D7" s="233"/>
    </row>
    <row r="8" ht="26" customHeight="1" spans="1:4">
      <c r="A8" s="233">
        <v>6</v>
      </c>
      <c r="B8" s="233" t="s">
        <v>11</v>
      </c>
      <c r="C8" s="233" t="s">
        <v>5</v>
      </c>
      <c r="D8" s="233" t="s">
        <v>7</v>
      </c>
    </row>
    <row r="9" ht="26" customHeight="1" spans="1:4">
      <c r="A9" s="233">
        <v>7</v>
      </c>
      <c r="B9" s="233" t="s">
        <v>12</v>
      </c>
      <c r="C9" s="233" t="s">
        <v>5</v>
      </c>
      <c r="D9" s="233"/>
    </row>
    <row r="10" ht="26" customHeight="1" spans="1:4">
      <c r="A10" s="233">
        <v>8</v>
      </c>
      <c r="B10" s="233" t="s">
        <v>13</v>
      </c>
      <c r="C10" s="233" t="s">
        <v>5</v>
      </c>
      <c r="D10" s="233"/>
    </row>
    <row r="11" ht="26" customHeight="1" spans="1:4">
      <c r="A11" s="233">
        <v>9</v>
      </c>
      <c r="B11" s="233" t="s">
        <v>14</v>
      </c>
      <c r="C11" s="233" t="s">
        <v>5</v>
      </c>
      <c r="D11" s="233"/>
    </row>
    <row r="12" ht="26" customHeight="1" spans="1:4">
      <c r="A12" s="233">
        <v>10</v>
      </c>
      <c r="B12" s="233" t="s">
        <v>15</v>
      </c>
      <c r="C12" s="233" t="s">
        <v>5</v>
      </c>
      <c r="D12" s="233"/>
    </row>
  </sheetData>
  <mergeCells count="2">
    <mergeCell ref="A1:D1"/>
    <mergeCell ref="C2:D2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selection activeCell="I13" sqref="I13"/>
    </sheetView>
  </sheetViews>
  <sheetFormatPr defaultColWidth="9" defaultRowHeight="13.5" outlineLevelCol="6"/>
  <cols>
    <col min="1" max="1" width="10.375" style="71" customWidth="1"/>
    <col min="2" max="2" width="18" style="71" customWidth="1"/>
    <col min="3" max="3" width="8" style="71"/>
    <col min="4" max="4" width="8.375" style="71" customWidth="1"/>
    <col min="5" max="5" width="8.875" style="71" customWidth="1"/>
    <col min="6" max="6" width="12.375" style="71" customWidth="1"/>
    <col min="7" max="7" width="24" style="71" customWidth="1"/>
  </cols>
  <sheetData>
    <row r="1" ht="25.5" spans="1:7">
      <c r="A1" s="72" t="s">
        <v>413</v>
      </c>
      <c r="B1" s="73"/>
      <c r="C1" s="73"/>
      <c r="D1" s="73"/>
      <c r="E1" s="73"/>
      <c r="F1" s="73"/>
      <c r="G1" s="74"/>
    </row>
    <row r="2" ht="20.25" spans="1:7">
      <c r="A2" s="75" t="s">
        <v>1</v>
      </c>
      <c r="B2" s="75" t="s">
        <v>44</v>
      </c>
      <c r="C2" s="75" t="s">
        <v>414</v>
      </c>
      <c r="D2" s="75" t="s">
        <v>415</v>
      </c>
      <c r="E2" s="75" t="s">
        <v>416</v>
      </c>
      <c r="F2" s="75" t="s">
        <v>417</v>
      </c>
      <c r="G2" s="75" t="s">
        <v>52</v>
      </c>
    </row>
    <row r="3" ht="20.25" spans="1:7">
      <c r="A3" s="76">
        <v>1</v>
      </c>
      <c r="B3" s="75" t="s">
        <v>418</v>
      </c>
      <c r="C3" s="76">
        <v>1</v>
      </c>
      <c r="D3" s="75" t="s">
        <v>419</v>
      </c>
      <c r="E3" s="76">
        <v>315</v>
      </c>
      <c r="F3" s="77" t="s">
        <v>420</v>
      </c>
      <c r="G3" s="76"/>
    </row>
    <row r="4" ht="20.25" spans="1:7">
      <c r="A4" s="76">
        <v>2</v>
      </c>
      <c r="B4" s="75" t="s">
        <v>418</v>
      </c>
      <c r="C4" s="76">
        <v>1</v>
      </c>
      <c r="D4" s="75" t="s">
        <v>419</v>
      </c>
      <c r="E4" s="76">
        <v>250</v>
      </c>
      <c r="F4" s="77" t="s">
        <v>420</v>
      </c>
      <c r="G4" s="76"/>
    </row>
    <row r="5" ht="20.25" spans="1:7">
      <c r="A5" s="76">
        <v>3</v>
      </c>
      <c r="B5" s="75" t="s">
        <v>421</v>
      </c>
      <c r="C5" s="76">
        <v>4</v>
      </c>
      <c r="D5" s="75" t="s">
        <v>422</v>
      </c>
      <c r="E5" s="76"/>
      <c r="F5" s="77" t="s">
        <v>420</v>
      </c>
      <c r="G5" s="76"/>
    </row>
    <row r="6" ht="20.25" spans="1:7">
      <c r="A6" s="76">
        <v>4</v>
      </c>
      <c r="B6" s="75" t="s">
        <v>423</v>
      </c>
      <c r="C6" s="76">
        <v>4</v>
      </c>
      <c r="D6" s="75" t="s">
        <v>422</v>
      </c>
      <c r="E6" s="76"/>
      <c r="F6" s="77" t="s">
        <v>420</v>
      </c>
      <c r="G6" s="76"/>
    </row>
    <row r="7" ht="20.25" spans="1:7">
      <c r="A7" s="76">
        <v>5</v>
      </c>
      <c r="B7" s="75" t="s">
        <v>424</v>
      </c>
      <c r="C7" s="76">
        <v>1</v>
      </c>
      <c r="D7" s="75" t="s">
        <v>425</v>
      </c>
      <c r="E7" s="76"/>
      <c r="F7" s="77" t="s">
        <v>420</v>
      </c>
      <c r="G7" s="76"/>
    </row>
    <row r="8" ht="20.25" spans="1:7">
      <c r="A8" s="76">
        <v>6</v>
      </c>
      <c r="B8" s="75" t="s">
        <v>426</v>
      </c>
      <c r="C8" s="76">
        <v>1</v>
      </c>
      <c r="D8" s="75" t="s">
        <v>425</v>
      </c>
      <c r="E8" s="76"/>
      <c r="F8" s="77" t="s">
        <v>420</v>
      </c>
      <c r="G8" s="76"/>
    </row>
    <row r="9" ht="20.25" spans="1:7">
      <c r="A9" s="76">
        <v>7</v>
      </c>
      <c r="B9" s="75" t="s">
        <v>427</v>
      </c>
      <c r="C9" s="76">
        <v>7</v>
      </c>
      <c r="D9" s="75" t="s">
        <v>422</v>
      </c>
      <c r="E9" s="76"/>
      <c r="F9" s="76" t="s">
        <v>428</v>
      </c>
      <c r="G9" s="78" t="s">
        <v>429</v>
      </c>
    </row>
    <row r="10" ht="20.25" spans="1:7">
      <c r="A10" s="76">
        <v>8</v>
      </c>
      <c r="B10" s="75" t="s">
        <v>430</v>
      </c>
      <c r="C10" s="76">
        <v>14</v>
      </c>
      <c r="D10" s="75" t="s">
        <v>431</v>
      </c>
      <c r="E10" s="76"/>
      <c r="F10" s="76" t="s">
        <v>428</v>
      </c>
      <c r="G10" s="79"/>
    </row>
    <row r="11" ht="20.25" spans="1:7">
      <c r="A11" s="76">
        <v>9</v>
      </c>
      <c r="B11" s="75" t="s">
        <v>432</v>
      </c>
      <c r="C11" s="76">
        <v>2</v>
      </c>
      <c r="D11" s="75" t="s">
        <v>433</v>
      </c>
      <c r="E11" s="76"/>
      <c r="F11" s="76" t="s">
        <v>428</v>
      </c>
      <c r="G11" s="79"/>
    </row>
    <row r="12" ht="20.25" spans="1:7">
      <c r="A12" s="76">
        <v>10</v>
      </c>
      <c r="B12" s="75" t="s">
        <v>434</v>
      </c>
      <c r="C12" s="76">
        <v>20</v>
      </c>
      <c r="D12" s="75" t="s">
        <v>431</v>
      </c>
      <c r="E12" s="76"/>
      <c r="F12" s="76" t="s">
        <v>428</v>
      </c>
      <c r="G12" s="80"/>
    </row>
    <row r="13" ht="20.25" spans="1:7">
      <c r="A13" s="76">
        <v>11</v>
      </c>
      <c r="B13" s="75" t="s">
        <v>435</v>
      </c>
      <c r="C13" s="76">
        <v>1</v>
      </c>
      <c r="D13" s="75" t="s">
        <v>422</v>
      </c>
      <c r="E13" s="76"/>
      <c r="F13" s="76" t="s">
        <v>428</v>
      </c>
      <c r="G13" s="76"/>
    </row>
    <row r="14" ht="60.75" spans="1:7">
      <c r="A14" s="81">
        <v>12</v>
      </c>
      <c r="B14" s="82" t="s">
        <v>436</v>
      </c>
      <c r="C14" s="76">
        <v>1</v>
      </c>
      <c r="D14" s="75" t="s">
        <v>425</v>
      </c>
      <c r="E14" s="81"/>
      <c r="F14" s="77" t="s">
        <v>437</v>
      </c>
      <c r="G14" s="83" t="s">
        <v>438</v>
      </c>
    </row>
    <row r="16" ht="18.75" spans="1:7">
      <c r="A16" s="84"/>
      <c r="B16" s="85" t="s">
        <v>41</v>
      </c>
      <c r="C16" s="84"/>
      <c r="D16" s="84"/>
      <c r="E16" s="84"/>
      <c r="F16" s="84"/>
      <c r="G16" s="84"/>
    </row>
    <row r="17" ht="18.75" spans="1:7">
      <c r="A17" s="84"/>
      <c r="B17" s="85" t="s">
        <v>80</v>
      </c>
      <c r="C17" s="84"/>
      <c r="D17" s="84"/>
      <c r="E17" s="84"/>
      <c r="F17" s="84"/>
      <c r="G17" s="84"/>
    </row>
  </sheetData>
  <mergeCells count="2">
    <mergeCell ref="A1:G1"/>
    <mergeCell ref="G9:G12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workbookViewId="0">
      <selection activeCell="I2" sqref="I$1:I$1048576"/>
    </sheetView>
  </sheetViews>
  <sheetFormatPr defaultColWidth="9" defaultRowHeight="14.25"/>
  <cols>
    <col min="1" max="1" width="3.75" style="1" customWidth="1"/>
    <col min="2" max="2" width="11.625" style="1" customWidth="1"/>
    <col min="3" max="3" width="17.125" style="2" customWidth="1"/>
    <col min="4" max="4" width="13.625" style="3" customWidth="1"/>
    <col min="5" max="5" width="8.25" style="2" customWidth="1"/>
    <col min="6" max="6" width="12.5" style="4" customWidth="1"/>
    <col min="7" max="7" width="6" style="3" customWidth="1"/>
    <col min="8" max="8" width="4.625" style="3" customWidth="1"/>
    <col min="9" max="9" width="13" style="3" customWidth="1"/>
    <col min="10" max="10" width="10.25" style="3" customWidth="1"/>
    <col min="11" max="11" width="13.875" style="5" customWidth="1"/>
    <col min="12" max="12" width="13.75" style="6" hidden="1" customWidth="1"/>
    <col min="13" max="13" width="7.375" style="7" customWidth="1"/>
    <col min="14" max="14" width="10.375" style="7" customWidth="1"/>
  </cols>
  <sheetData>
    <row r="1" ht="22.5" spans="1:14">
      <c r="A1" s="8" t="s">
        <v>439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ht="27" spans="1:14">
      <c r="A2" s="9" t="s">
        <v>440</v>
      </c>
      <c r="B2" s="10" t="s">
        <v>441</v>
      </c>
      <c r="C2" s="11" t="s">
        <v>442</v>
      </c>
      <c r="D2" s="12" t="s">
        <v>443</v>
      </c>
      <c r="E2" s="11" t="s">
        <v>444</v>
      </c>
      <c r="F2" s="12" t="s">
        <v>445</v>
      </c>
      <c r="G2" s="13" t="s">
        <v>446</v>
      </c>
      <c r="H2" s="14"/>
      <c r="I2" s="48" t="s">
        <v>447</v>
      </c>
      <c r="J2" s="49" t="s">
        <v>448</v>
      </c>
      <c r="K2" s="19" t="s">
        <v>449</v>
      </c>
      <c r="L2" s="50"/>
      <c r="M2" s="51" t="s">
        <v>52</v>
      </c>
      <c r="N2" s="52" t="s">
        <v>450</v>
      </c>
    </row>
    <row r="3" spans="1:14">
      <c r="A3" s="15"/>
      <c r="B3" s="10"/>
      <c r="C3" s="16"/>
      <c r="D3" s="17"/>
      <c r="E3" s="16"/>
      <c r="F3" s="18"/>
      <c r="G3" s="19" t="s">
        <v>451</v>
      </c>
      <c r="H3" s="20" t="s">
        <v>452</v>
      </c>
      <c r="I3" s="53" t="s">
        <v>453</v>
      </c>
      <c r="J3" s="53" t="s">
        <v>454</v>
      </c>
      <c r="K3" s="17"/>
      <c r="L3" s="54" t="s">
        <v>455</v>
      </c>
      <c r="M3" s="51"/>
      <c r="N3" s="52"/>
    </row>
    <row r="4" ht="27" spans="1:14">
      <c r="A4" s="21" t="s">
        <v>456</v>
      </c>
      <c r="B4" s="10"/>
      <c r="C4" s="22" t="s">
        <v>457</v>
      </c>
      <c r="D4" s="23" t="s">
        <v>458</v>
      </c>
      <c r="E4" s="22" t="s">
        <v>459</v>
      </c>
      <c r="F4" s="23" t="s">
        <v>460</v>
      </c>
      <c r="G4" s="24" t="s">
        <v>461</v>
      </c>
      <c r="H4" s="25" t="s">
        <v>461</v>
      </c>
      <c r="I4" s="55" t="s">
        <v>47</v>
      </c>
      <c r="J4" s="55" t="s">
        <v>462</v>
      </c>
      <c r="K4" s="23" t="s">
        <v>463</v>
      </c>
      <c r="L4" s="56"/>
      <c r="M4" s="51"/>
      <c r="N4" s="52"/>
    </row>
    <row r="5" ht="24" customHeight="1" spans="1:14">
      <c r="A5" s="26" t="s">
        <v>85</v>
      </c>
      <c r="B5" s="26" t="s">
        <v>464</v>
      </c>
      <c r="C5" s="27" t="s">
        <v>465</v>
      </c>
      <c r="D5" s="28" t="s">
        <v>466</v>
      </c>
      <c r="E5" s="29" t="s">
        <v>467</v>
      </c>
      <c r="F5" s="30" t="s">
        <v>468</v>
      </c>
      <c r="G5" s="31" t="s">
        <v>469</v>
      </c>
      <c r="H5" s="31"/>
      <c r="I5" s="57">
        <v>3300</v>
      </c>
      <c r="J5" s="58">
        <v>175</v>
      </c>
      <c r="K5" s="38" t="s">
        <v>470</v>
      </c>
      <c r="L5" s="59" t="s">
        <v>471</v>
      </c>
      <c r="M5" s="60" t="s">
        <v>471</v>
      </c>
      <c r="N5" s="59" t="s">
        <v>55</v>
      </c>
    </row>
    <row r="6" ht="24" customHeight="1" spans="1:14">
      <c r="A6" s="26" t="s">
        <v>90</v>
      </c>
      <c r="B6" s="26" t="s">
        <v>472</v>
      </c>
      <c r="C6" s="32" t="s">
        <v>473</v>
      </c>
      <c r="D6" s="28" t="s">
        <v>474</v>
      </c>
      <c r="E6" s="29" t="s">
        <v>475</v>
      </c>
      <c r="F6" s="33" t="s">
        <v>476</v>
      </c>
      <c r="G6" s="31" t="s">
        <v>469</v>
      </c>
      <c r="H6" s="31"/>
      <c r="I6" s="57">
        <v>3500</v>
      </c>
      <c r="J6" s="58">
        <v>175</v>
      </c>
      <c r="K6" s="38" t="s">
        <v>470</v>
      </c>
      <c r="L6" s="59" t="s">
        <v>471</v>
      </c>
      <c r="M6" s="60" t="s">
        <v>471</v>
      </c>
      <c r="N6" s="59" t="s">
        <v>55</v>
      </c>
    </row>
    <row r="7" ht="24" customHeight="1" spans="1:14">
      <c r="A7" s="26" t="s">
        <v>92</v>
      </c>
      <c r="B7" s="26" t="s">
        <v>477</v>
      </c>
      <c r="C7" s="32" t="s">
        <v>473</v>
      </c>
      <c r="D7" s="28" t="s">
        <v>474</v>
      </c>
      <c r="E7" s="29" t="s">
        <v>475</v>
      </c>
      <c r="F7" s="33" t="s">
        <v>478</v>
      </c>
      <c r="G7" s="31" t="s">
        <v>469</v>
      </c>
      <c r="H7" s="31"/>
      <c r="I7" s="57">
        <v>3500</v>
      </c>
      <c r="J7" s="58">
        <v>175</v>
      </c>
      <c r="K7" s="38" t="s">
        <v>470</v>
      </c>
      <c r="L7" s="59"/>
      <c r="M7" s="61"/>
      <c r="N7" s="59" t="s">
        <v>55</v>
      </c>
    </row>
    <row r="8" ht="24" customHeight="1" spans="1:14">
      <c r="A8" s="26" t="s">
        <v>94</v>
      </c>
      <c r="B8" s="32" t="s">
        <v>479</v>
      </c>
      <c r="C8" s="32" t="s">
        <v>473</v>
      </c>
      <c r="D8" s="28" t="s">
        <v>480</v>
      </c>
      <c r="E8" s="29" t="s">
        <v>475</v>
      </c>
      <c r="F8" s="33" t="s">
        <v>481</v>
      </c>
      <c r="G8" s="31" t="s">
        <v>469</v>
      </c>
      <c r="H8" s="31"/>
      <c r="I8" s="57">
        <v>3500</v>
      </c>
      <c r="J8" s="58">
        <v>175</v>
      </c>
      <c r="K8" s="38" t="s">
        <v>470</v>
      </c>
      <c r="L8" s="59"/>
      <c r="M8" s="61"/>
      <c r="N8" s="59" t="s">
        <v>55</v>
      </c>
    </row>
    <row r="9" ht="24" customHeight="1" spans="1:14">
      <c r="A9" s="34" t="s">
        <v>97</v>
      </c>
      <c r="B9" s="35" t="s">
        <v>482</v>
      </c>
      <c r="C9" s="35" t="s">
        <v>374</v>
      </c>
      <c r="D9" s="36" t="s">
        <v>483</v>
      </c>
      <c r="E9" s="29" t="s">
        <v>475</v>
      </c>
      <c r="F9" s="37" t="s">
        <v>484</v>
      </c>
      <c r="G9" s="31" t="s">
        <v>469</v>
      </c>
      <c r="H9" s="38"/>
      <c r="I9" s="62">
        <v>3500</v>
      </c>
      <c r="J9" s="58">
        <v>175</v>
      </c>
      <c r="K9" s="38" t="s">
        <v>470</v>
      </c>
      <c r="L9" s="59"/>
      <c r="M9" s="61" t="s">
        <v>485</v>
      </c>
      <c r="N9" s="59" t="s">
        <v>55</v>
      </c>
    </row>
    <row r="10" ht="24" customHeight="1" spans="1:14">
      <c r="A10" s="34" t="s">
        <v>486</v>
      </c>
      <c r="B10" s="35" t="s">
        <v>487</v>
      </c>
      <c r="C10" s="39" t="s">
        <v>382</v>
      </c>
      <c r="D10" s="39" t="s">
        <v>488</v>
      </c>
      <c r="E10" s="29" t="s">
        <v>475</v>
      </c>
      <c r="F10" s="39" t="s">
        <v>489</v>
      </c>
      <c r="G10" s="31" t="s">
        <v>469</v>
      </c>
      <c r="H10" s="38"/>
      <c r="I10" s="63">
        <v>3500</v>
      </c>
      <c r="J10" s="58">
        <v>175</v>
      </c>
      <c r="K10" s="38">
        <v>1018</v>
      </c>
      <c r="L10" s="59"/>
      <c r="M10" s="61"/>
      <c r="N10" s="59" t="s">
        <v>55</v>
      </c>
    </row>
    <row r="11" ht="24" customHeight="1" spans="1:14">
      <c r="A11" s="34" t="s">
        <v>490</v>
      </c>
      <c r="B11" s="40" t="s">
        <v>491</v>
      </c>
      <c r="C11" s="40" t="s">
        <v>492</v>
      </c>
      <c r="D11" s="41" t="s">
        <v>493</v>
      </c>
      <c r="E11" s="29" t="s">
        <v>475</v>
      </c>
      <c r="F11" s="42" t="s">
        <v>494</v>
      </c>
      <c r="G11" s="31" t="s">
        <v>469</v>
      </c>
      <c r="H11" s="38"/>
      <c r="I11" s="64">
        <v>1750</v>
      </c>
      <c r="J11" s="65">
        <v>87.5</v>
      </c>
      <c r="K11" s="38" t="s">
        <v>470</v>
      </c>
      <c r="L11" s="59"/>
      <c r="M11" s="61"/>
      <c r="N11" s="59" t="s">
        <v>55</v>
      </c>
    </row>
    <row r="12" ht="24" customHeight="1" spans="1:14">
      <c r="A12" s="34" t="s">
        <v>495</v>
      </c>
      <c r="B12" s="40" t="s">
        <v>496</v>
      </c>
      <c r="C12" s="43" t="s">
        <v>382</v>
      </c>
      <c r="D12" s="43" t="s">
        <v>497</v>
      </c>
      <c r="E12" s="29" t="s">
        <v>475</v>
      </c>
      <c r="F12" s="43" t="s">
        <v>498</v>
      </c>
      <c r="G12" s="31" t="s">
        <v>469</v>
      </c>
      <c r="H12" s="38"/>
      <c r="I12" s="66">
        <v>3500</v>
      </c>
      <c r="J12" s="65">
        <v>1619.8</v>
      </c>
      <c r="K12" s="38" t="s">
        <v>499</v>
      </c>
      <c r="L12" s="59"/>
      <c r="M12" s="61"/>
      <c r="N12" s="59" t="s">
        <v>55</v>
      </c>
    </row>
    <row r="13" ht="24" customHeight="1" spans="1:14">
      <c r="A13" s="34" t="s">
        <v>500</v>
      </c>
      <c r="B13" s="40" t="s">
        <v>501</v>
      </c>
      <c r="C13" s="43" t="s">
        <v>502</v>
      </c>
      <c r="D13" s="43" t="s">
        <v>503</v>
      </c>
      <c r="E13" s="29" t="s">
        <v>475</v>
      </c>
      <c r="F13" s="43" t="s">
        <v>498</v>
      </c>
      <c r="G13" s="31" t="s">
        <v>469</v>
      </c>
      <c r="H13" s="38"/>
      <c r="I13" s="66">
        <v>1180</v>
      </c>
      <c r="J13" s="65">
        <v>546.24</v>
      </c>
      <c r="K13" s="38" t="s">
        <v>504</v>
      </c>
      <c r="L13" s="59"/>
      <c r="M13" s="61"/>
      <c r="N13" s="59" t="s">
        <v>55</v>
      </c>
    </row>
    <row r="14" ht="24" customHeight="1" spans="1:14">
      <c r="A14" s="34" t="s">
        <v>505</v>
      </c>
      <c r="B14" s="40" t="s">
        <v>506</v>
      </c>
      <c r="C14" s="44" t="s">
        <v>389</v>
      </c>
      <c r="D14" s="40"/>
      <c r="E14" s="29" t="s">
        <v>475</v>
      </c>
      <c r="F14" s="44" t="s">
        <v>507</v>
      </c>
      <c r="G14" s="31" t="s">
        <v>469</v>
      </c>
      <c r="H14" s="38"/>
      <c r="I14" s="65">
        <v>8300</v>
      </c>
      <c r="J14" s="65">
        <v>5939.48</v>
      </c>
      <c r="K14" s="38" t="s">
        <v>508</v>
      </c>
      <c r="L14" s="59"/>
      <c r="M14" s="61"/>
      <c r="N14" s="59" t="s">
        <v>55</v>
      </c>
    </row>
    <row r="15" ht="24" customHeight="1" spans="1:14">
      <c r="A15" s="45" t="s">
        <v>509</v>
      </c>
      <c r="B15" s="46"/>
      <c r="C15" s="46"/>
      <c r="D15" s="46"/>
      <c r="E15" s="46"/>
      <c r="F15" s="46"/>
      <c r="G15" s="46"/>
      <c r="H15" s="47"/>
      <c r="I15" s="67">
        <f>SUM(I5:I14)</f>
        <v>35530</v>
      </c>
      <c r="J15" s="67">
        <f>SUM(J5:J14)</f>
        <v>9243.02</v>
      </c>
      <c r="K15" s="68"/>
      <c r="L15" s="69"/>
      <c r="M15" s="70"/>
      <c r="N15" s="70"/>
    </row>
    <row r="16" spans="3:3">
      <c r="C16" s="2" t="s">
        <v>41</v>
      </c>
    </row>
    <row r="18" spans="3:3">
      <c r="C18" s="2" t="s">
        <v>510</v>
      </c>
    </row>
  </sheetData>
  <mergeCells count="6">
    <mergeCell ref="A1:N1"/>
    <mergeCell ref="G2:H2"/>
    <mergeCell ref="A15:H15"/>
    <mergeCell ref="B2:B4"/>
    <mergeCell ref="M2:M4"/>
    <mergeCell ref="N2:N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C11" sqref="C11"/>
    </sheetView>
  </sheetViews>
  <sheetFormatPr defaultColWidth="9" defaultRowHeight="13.5"/>
  <cols>
    <col min="1" max="1" width="4.5" customWidth="1"/>
    <col min="2" max="2" width="16" customWidth="1"/>
    <col min="3" max="3" width="27.125" customWidth="1"/>
    <col min="4" max="4" width="8.2" customWidth="1"/>
    <col min="5" max="5" width="15.75" customWidth="1"/>
    <col min="6" max="6" width="14.2166666666667" customWidth="1"/>
    <col min="7" max="8" width="7.5" customWidth="1"/>
    <col min="9" max="9" width="11" customWidth="1"/>
    <col min="10" max="10" width="9.5" customWidth="1"/>
    <col min="11" max="11" width="10.25" customWidth="1"/>
  </cols>
  <sheetData>
    <row r="1" ht="33" customHeight="1" spans="1:11">
      <c r="A1" s="212" t="s">
        <v>16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ht="35" customHeight="1" spans="1:11">
      <c r="A2" s="213" t="s">
        <v>1</v>
      </c>
      <c r="B2" s="214" t="s">
        <v>17</v>
      </c>
      <c r="C2" s="214" t="s">
        <v>18</v>
      </c>
      <c r="D2" s="214" t="s">
        <v>19</v>
      </c>
      <c r="E2" s="214" t="s">
        <v>20</v>
      </c>
      <c r="F2" s="214" t="s">
        <v>21</v>
      </c>
      <c r="G2" s="215" t="s">
        <v>22</v>
      </c>
      <c r="H2" s="215" t="s">
        <v>23</v>
      </c>
      <c r="I2" s="214" t="s">
        <v>24</v>
      </c>
      <c r="J2" s="214" t="s">
        <v>25</v>
      </c>
      <c r="K2" s="214" t="s">
        <v>26</v>
      </c>
    </row>
    <row r="3" s="210" customFormat="1" ht="25" customHeight="1" spans="1:11">
      <c r="A3" s="139">
        <v>1</v>
      </c>
      <c r="B3" s="141" t="s">
        <v>27</v>
      </c>
      <c r="C3" s="141" t="s">
        <v>28</v>
      </c>
      <c r="D3" s="216">
        <v>8</v>
      </c>
      <c r="E3" s="141" t="s">
        <v>29</v>
      </c>
      <c r="F3" s="145">
        <v>40100</v>
      </c>
      <c r="G3" s="141">
        <v>60</v>
      </c>
      <c r="H3" s="141">
        <v>60</v>
      </c>
      <c r="I3" s="145">
        <v>38897</v>
      </c>
      <c r="J3" s="145">
        <v>1203</v>
      </c>
      <c r="K3" s="145">
        <v>1203</v>
      </c>
    </row>
    <row r="4" s="210" customFormat="1" ht="25" customHeight="1" spans="1:11">
      <c r="A4" s="139">
        <v>2</v>
      </c>
      <c r="B4" s="141" t="s">
        <v>30</v>
      </c>
      <c r="C4" s="141" t="s">
        <v>31</v>
      </c>
      <c r="D4" s="216">
        <v>1</v>
      </c>
      <c r="E4" s="141" t="s">
        <v>29</v>
      </c>
      <c r="F4" s="145">
        <v>17350</v>
      </c>
      <c r="G4" s="141">
        <v>60</v>
      </c>
      <c r="H4" s="141">
        <v>60</v>
      </c>
      <c r="I4" s="145">
        <v>16829.5</v>
      </c>
      <c r="J4" s="145">
        <v>520.5</v>
      </c>
      <c r="K4" s="145">
        <v>520.5</v>
      </c>
    </row>
    <row r="5" s="211" customFormat="1" ht="25" customHeight="1" spans="1:11">
      <c r="A5" s="217">
        <v>3</v>
      </c>
      <c r="B5" s="218" t="s">
        <v>32</v>
      </c>
      <c r="C5" s="219" t="s">
        <v>33</v>
      </c>
      <c r="D5" s="220">
        <v>7</v>
      </c>
      <c r="E5" s="219" t="s">
        <v>34</v>
      </c>
      <c r="F5" s="221">
        <v>16493</v>
      </c>
      <c r="G5" s="218">
        <v>60</v>
      </c>
      <c r="H5" s="218">
        <v>60</v>
      </c>
      <c r="I5" s="221">
        <v>15998.21</v>
      </c>
      <c r="J5" s="221">
        <v>494.79</v>
      </c>
      <c r="K5" s="221">
        <v>494.79</v>
      </c>
    </row>
    <row r="6" s="211" customFormat="1" ht="25" customHeight="1" spans="1:11">
      <c r="A6" s="217">
        <v>4</v>
      </c>
      <c r="B6" s="218" t="s">
        <v>35</v>
      </c>
      <c r="C6" s="219" t="s">
        <v>36</v>
      </c>
      <c r="D6" s="220">
        <v>2</v>
      </c>
      <c r="E6" s="219" t="s">
        <v>37</v>
      </c>
      <c r="F6" s="221">
        <v>4998</v>
      </c>
      <c r="G6" s="218">
        <v>60</v>
      </c>
      <c r="H6" s="218">
        <v>60</v>
      </c>
      <c r="I6" s="221">
        <v>4848.06</v>
      </c>
      <c r="J6" s="221">
        <v>149.94</v>
      </c>
      <c r="K6" s="221">
        <v>149.94</v>
      </c>
    </row>
    <row r="7" s="210" customFormat="1" ht="25" customHeight="1" spans="1:11">
      <c r="A7" s="139">
        <v>5</v>
      </c>
      <c r="B7" s="141" t="s">
        <v>38</v>
      </c>
      <c r="C7" s="141" t="s">
        <v>39</v>
      </c>
      <c r="D7" s="216">
        <v>1</v>
      </c>
      <c r="E7" s="141" t="s">
        <v>29</v>
      </c>
      <c r="F7" s="145">
        <v>2461.54</v>
      </c>
      <c r="G7" s="141">
        <v>60</v>
      </c>
      <c r="H7" s="141">
        <v>60</v>
      </c>
      <c r="I7" s="145">
        <v>2387.69</v>
      </c>
      <c r="J7" s="145">
        <v>73.85</v>
      </c>
      <c r="K7" s="145">
        <v>73.85</v>
      </c>
    </row>
    <row r="8" s="210" customFormat="1" ht="36" customHeight="1" spans="1:11">
      <c r="A8" s="139"/>
      <c r="B8" s="222" t="s">
        <v>40</v>
      </c>
      <c r="C8" s="223"/>
      <c r="D8" s="223"/>
      <c r="E8" s="224"/>
      <c r="F8" s="225">
        <f>SUM(F3:F7)</f>
        <v>81402.54</v>
      </c>
      <c r="G8" s="226"/>
      <c r="H8" s="226"/>
      <c r="I8" s="225">
        <f>SUM(I3:I7)</f>
        <v>78960.46</v>
      </c>
      <c r="J8" s="225">
        <f>SUM(J3:J7)</f>
        <v>2442.08</v>
      </c>
      <c r="K8" s="225">
        <f>SUM(K3:K7)</f>
        <v>2442.08</v>
      </c>
    </row>
    <row r="10" ht="46" customHeight="1" spans="3:3">
      <c r="C10" t="s">
        <v>41</v>
      </c>
    </row>
    <row r="11" ht="46" customHeight="1" spans="3:3">
      <c r="C11" t="s">
        <v>42</v>
      </c>
    </row>
  </sheetData>
  <mergeCells count="2">
    <mergeCell ref="A1:K1"/>
    <mergeCell ref="B8:E8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selection activeCell="C17" sqref="C17"/>
    </sheetView>
  </sheetViews>
  <sheetFormatPr defaultColWidth="9" defaultRowHeight="13.5"/>
  <cols>
    <col min="1" max="1" width="5.75" style="188" customWidth="1"/>
    <col min="2" max="2" width="19.125" style="189" customWidth="1"/>
    <col min="3" max="3" width="26.25" style="190" customWidth="1"/>
    <col min="4" max="4" width="17" style="190" customWidth="1"/>
    <col min="5" max="5" width="14.9916666666667" style="190" customWidth="1"/>
    <col min="6" max="7" width="10.3083333333333" style="191" customWidth="1"/>
    <col min="8" max="8" width="13.5" style="191"/>
    <col min="9" max="9" width="18.875" style="192"/>
    <col min="10" max="10" width="17.025" style="190" customWidth="1"/>
    <col min="11" max="11" width="16.5" style="190" customWidth="1"/>
  </cols>
  <sheetData>
    <row r="1" ht="20.25" spans="1:11">
      <c r="A1" s="193" t="s">
        <v>43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ht="23" customHeight="1" spans="1:11">
      <c r="A2" s="180" t="s">
        <v>1</v>
      </c>
      <c r="B2" s="179" t="s">
        <v>44</v>
      </c>
      <c r="C2" s="184" t="s">
        <v>45</v>
      </c>
      <c r="D2" s="184" t="s">
        <v>46</v>
      </c>
      <c r="E2" s="184" t="s">
        <v>47</v>
      </c>
      <c r="F2" s="184" t="s">
        <v>48</v>
      </c>
      <c r="G2" s="184" t="s">
        <v>49</v>
      </c>
      <c r="H2" s="184" t="s">
        <v>50</v>
      </c>
      <c r="I2" s="179" t="s">
        <v>20</v>
      </c>
      <c r="J2" s="184" t="s">
        <v>51</v>
      </c>
      <c r="K2" s="184" t="s">
        <v>52</v>
      </c>
    </row>
    <row r="3" ht="23" customHeight="1" spans="1:11">
      <c r="A3" s="180">
        <v>1</v>
      </c>
      <c r="B3" s="194" t="s">
        <v>53</v>
      </c>
      <c r="C3" s="194" t="s">
        <v>54</v>
      </c>
      <c r="D3" s="184">
        <v>2020.12</v>
      </c>
      <c r="E3" s="195">
        <v>4800</v>
      </c>
      <c r="F3" s="194">
        <v>1</v>
      </c>
      <c r="G3" s="194">
        <f t="shared" ref="G3:G15" si="0">E3*F3</f>
        <v>4800</v>
      </c>
      <c r="H3" s="184" t="s">
        <v>55</v>
      </c>
      <c r="I3" s="179" t="s">
        <v>56</v>
      </c>
      <c r="J3" s="184" t="s">
        <v>57</v>
      </c>
      <c r="K3" s="184"/>
    </row>
    <row r="4" ht="23" customHeight="1" spans="1:11">
      <c r="A4" s="180">
        <v>2</v>
      </c>
      <c r="B4" s="194" t="s">
        <v>58</v>
      </c>
      <c r="C4" s="194" t="s">
        <v>59</v>
      </c>
      <c r="D4" s="184">
        <v>2020.12</v>
      </c>
      <c r="E4" s="195">
        <v>1950</v>
      </c>
      <c r="F4" s="194">
        <v>1</v>
      </c>
      <c r="G4" s="194">
        <f t="shared" si="0"/>
        <v>1950</v>
      </c>
      <c r="H4" s="184" t="s">
        <v>55</v>
      </c>
      <c r="I4" s="179" t="s">
        <v>56</v>
      </c>
      <c r="J4" s="184" t="s">
        <v>57</v>
      </c>
      <c r="K4" s="184"/>
    </row>
    <row r="5" ht="23" customHeight="1" spans="1:11">
      <c r="A5" s="180">
        <v>3</v>
      </c>
      <c r="B5" s="194" t="s">
        <v>60</v>
      </c>
      <c r="C5" s="194" t="s">
        <v>61</v>
      </c>
      <c r="D5" s="184">
        <v>2020.12</v>
      </c>
      <c r="E5" s="195">
        <v>980</v>
      </c>
      <c r="F5" s="194">
        <v>6</v>
      </c>
      <c r="G5" s="194">
        <f t="shared" si="0"/>
        <v>5880</v>
      </c>
      <c r="H5" s="184" t="s">
        <v>55</v>
      </c>
      <c r="I5" s="179" t="s">
        <v>56</v>
      </c>
      <c r="J5" s="184" t="s">
        <v>57</v>
      </c>
      <c r="K5" s="184"/>
    </row>
    <row r="6" ht="23" customHeight="1" spans="1:11">
      <c r="A6" s="180">
        <v>4</v>
      </c>
      <c r="B6" s="194" t="s">
        <v>62</v>
      </c>
      <c r="C6" s="194" t="s">
        <v>63</v>
      </c>
      <c r="D6" s="184">
        <v>2020.12</v>
      </c>
      <c r="E6" s="195">
        <v>3800</v>
      </c>
      <c r="F6" s="194">
        <v>1</v>
      </c>
      <c r="G6" s="194">
        <f t="shared" si="0"/>
        <v>3800</v>
      </c>
      <c r="H6" s="184" t="s">
        <v>55</v>
      </c>
      <c r="I6" s="179" t="s">
        <v>56</v>
      </c>
      <c r="J6" s="184" t="s">
        <v>57</v>
      </c>
      <c r="K6" s="184"/>
    </row>
    <row r="7" ht="23" customHeight="1" spans="1:11">
      <c r="A7" s="180">
        <v>5</v>
      </c>
      <c r="B7" s="194" t="s">
        <v>64</v>
      </c>
      <c r="C7" s="194" t="s">
        <v>65</v>
      </c>
      <c r="D7" s="184">
        <v>2020.12</v>
      </c>
      <c r="E7" s="195">
        <v>193</v>
      </c>
      <c r="F7" s="194">
        <v>50.4</v>
      </c>
      <c r="G7" s="194">
        <f t="shared" si="0"/>
        <v>9727.2</v>
      </c>
      <c r="H7" s="184" t="s">
        <v>55</v>
      </c>
      <c r="I7" s="179" t="s">
        <v>56</v>
      </c>
      <c r="J7" s="184" t="s">
        <v>57</v>
      </c>
      <c r="K7" s="184"/>
    </row>
    <row r="8" ht="23" customHeight="1" spans="1:11">
      <c r="A8" s="180">
        <v>6</v>
      </c>
      <c r="B8" s="194" t="s">
        <v>66</v>
      </c>
      <c r="C8" s="194" t="s">
        <v>67</v>
      </c>
      <c r="D8" s="184">
        <v>2020.12</v>
      </c>
      <c r="E8" s="195">
        <v>80</v>
      </c>
      <c r="F8" s="194">
        <v>5</v>
      </c>
      <c r="G8" s="194">
        <f t="shared" si="0"/>
        <v>400</v>
      </c>
      <c r="H8" s="184" t="s">
        <v>55</v>
      </c>
      <c r="I8" s="179" t="s">
        <v>56</v>
      </c>
      <c r="J8" s="184" t="s">
        <v>57</v>
      </c>
      <c r="K8" s="208"/>
    </row>
    <row r="9" ht="23" customHeight="1" spans="1:11">
      <c r="A9" s="180">
        <v>7</v>
      </c>
      <c r="B9" s="196" t="s">
        <v>68</v>
      </c>
      <c r="C9" s="197" t="s">
        <v>69</v>
      </c>
      <c r="D9" s="184">
        <v>2020.12</v>
      </c>
      <c r="E9" s="195">
        <v>166</v>
      </c>
      <c r="F9" s="194">
        <v>5</v>
      </c>
      <c r="G9" s="194">
        <f t="shared" si="0"/>
        <v>830</v>
      </c>
      <c r="H9" s="184" t="s">
        <v>55</v>
      </c>
      <c r="I9" s="179" t="s">
        <v>56</v>
      </c>
      <c r="J9" s="184" t="s">
        <v>57</v>
      </c>
      <c r="K9" s="208"/>
    </row>
    <row r="10" ht="23" customHeight="1" spans="1:11">
      <c r="A10" s="180">
        <v>8</v>
      </c>
      <c r="B10" s="196" t="s">
        <v>70</v>
      </c>
      <c r="C10" s="197" t="s">
        <v>71</v>
      </c>
      <c r="D10" s="184">
        <v>2020.12</v>
      </c>
      <c r="E10" s="195">
        <v>420</v>
      </c>
      <c r="F10" s="194">
        <v>1</v>
      </c>
      <c r="G10" s="194">
        <f t="shared" si="0"/>
        <v>420</v>
      </c>
      <c r="H10" s="184" t="s">
        <v>55</v>
      </c>
      <c r="I10" s="179" t="s">
        <v>56</v>
      </c>
      <c r="J10" s="184" t="s">
        <v>57</v>
      </c>
      <c r="K10" s="208"/>
    </row>
    <row r="11" ht="23" customHeight="1" spans="1:11">
      <c r="A11" s="180">
        <v>9</v>
      </c>
      <c r="B11" s="196" t="s">
        <v>72</v>
      </c>
      <c r="C11" s="196"/>
      <c r="D11" s="184">
        <v>2020.12</v>
      </c>
      <c r="E11" s="195">
        <v>800</v>
      </c>
      <c r="F11" s="198">
        <v>3</v>
      </c>
      <c r="G11" s="194">
        <f t="shared" si="0"/>
        <v>2400</v>
      </c>
      <c r="H11" s="184" t="s">
        <v>55</v>
      </c>
      <c r="I11" s="179" t="s">
        <v>56</v>
      </c>
      <c r="J11" s="184" t="s">
        <v>57</v>
      </c>
      <c r="K11" s="208"/>
    </row>
    <row r="12" ht="23" customHeight="1" spans="1:11">
      <c r="A12" s="180">
        <v>10</v>
      </c>
      <c r="B12" s="198" t="s">
        <v>73</v>
      </c>
      <c r="C12" s="197" t="s">
        <v>74</v>
      </c>
      <c r="D12" s="184">
        <v>2020.12</v>
      </c>
      <c r="E12" s="195">
        <v>150</v>
      </c>
      <c r="F12" s="198">
        <v>4</v>
      </c>
      <c r="G12" s="194">
        <f t="shared" si="0"/>
        <v>600</v>
      </c>
      <c r="H12" s="184" t="s">
        <v>55</v>
      </c>
      <c r="I12" s="179" t="s">
        <v>56</v>
      </c>
      <c r="J12" s="184" t="s">
        <v>57</v>
      </c>
      <c r="K12" s="208"/>
    </row>
    <row r="13" ht="23" customHeight="1" spans="1:11">
      <c r="A13" s="180">
        <v>11</v>
      </c>
      <c r="B13" s="198" t="s">
        <v>75</v>
      </c>
      <c r="C13" s="197" t="s">
        <v>74</v>
      </c>
      <c r="D13" s="184">
        <v>2020.12</v>
      </c>
      <c r="E13" s="195">
        <v>150</v>
      </c>
      <c r="F13" s="198">
        <v>2</v>
      </c>
      <c r="G13" s="194">
        <f t="shared" si="0"/>
        <v>300</v>
      </c>
      <c r="H13" s="184" t="s">
        <v>55</v>
      </c>
      <c r="I13" s="179" t="s">
        <v>56</v>
      </c>
      <c r="J13" s="184" t="s">
        <v>57</v>
      </c>
      <c r="K13" s="208"/>
    </row>
    <row r="14" ht="23" customHeight="1" spans="1:11">
      <c r="A14" s="180">
        <v>12</v>
      </c>
      <c r="B14" s="198" t="s">
        <v>76</v>
      </c>
      <c r="C14" s="197" t="s">
        <v>77</v>
      </c>
      <c r="D14" s="184">
        <v>2020.12</v>
      </c>
      <c r="E14" s="195">
        <v>150</v>
      </c>
      <c r="F14" s="198">
        <v>1</v>
      </c>
      <c r="G14" s="194">
        <f t="shared" si="0"/>
        <v>150</v>
      </c>
      <c r="H14" s="184" t="s">
        <v>55</v>
      </c>
      <c r="I14" s="179" t="s">
        <v>56</v>
      </c>
      <c r="J14" s="184" t="s">
        <v>57</v>
      </c>
      <c r="K14" s="208"/>
    </row>
    <row r="15" ht="23" customHeight="1" spans="1:11">
      <c r="A15" s="180">
        <v>13</v>
      </c>
      <c r="B15" s="198" t="s">
        <v>78</v>
      </c>
      <c r="C15" s="198"/>
      <c r="D15" s="184">
        <v>2020.12</v>
      </c>
      <c r="E15" s="195"/>
      <c r="F15" s="198">
        <v>1</v>
      </c>
      <c r="G15" s="194">
        <f t="shared" si="0"/>
        <v>0</v>
      </c>
      <c r="H15" s="184" t="s">
        <v>55</v>
      </c>
      <c r="I15" s="179" t="s">
        <v>56</v>
      </c>
      <c r="J15" s="184" t="s">
        <v>57</v>
      </c>
      <c r="K15" s="208"/>
    </row>
    <row r="16" ht="23" customHeight="1" spans="1:11">
      <c r="A16" s="172"/>
      <c r="B16" s="199"/>
      <c r="C16" s="199"/>
      <c r="D16" s="200"/>
      <c r="E16" s="201"/>
      <c r="F16" s="202" t="s">
        <v>79</v>
      </c>
      <c r="G16" s="203">
        <f>SUM(G3:G15)</f>
        <v>31257.2</v>
      </c>
      <c r="H16" s="201"/>
      <c r="I16" s="176"/>
      <c r="J16" s="201"/>
      <c r="K16" s="206"/>
    </row>
    <row r="17" ht="23" customHeight="1" spans="1:11">
      <c r="A17" s="204"/>
      <c r="B17" s="205" t="s">
        <v>41</v>
      </c>
      <c r="C17" s="206"/>
      <c r="D17" s="206"/>
      <c r="E17" s="206"/>
      <c r="F17" s="207"/>
      <c r="G17" s="207"/>
      <c r="H17" s="207"/>
      <c r="I17" s="209"/>
      <c r="J17" s="206"/>
      <c r="K17" s="206"/>
    </row>
    <row r="18" ht="23" customHeight="1"/>
    <row r="19" ht="23" customHeight="1" spans="2:2">
      <c r="B19" s="205" t="s">
        <v>80</v>
      </c>
    </row>
  </sheetData>
  <mergeCells count="1">
    <mergeCell ref="A1:K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selection activeCell="H23" sqref="H23"/>
    </sheetView>
  </sheetViews>
  <sheetFormatPr defaultColWidth="9" defaultRowHeight="13.5"/>
  <cols>
    <col min="1" max="1" width="5.75" style="172" customWidth="1"/>
    <col min="2" max="2" width="12.025" style="172" customWidth="1"/>
    <col min="3" max="3" width="16.125" style="173" customWidth="1"/>
    <col min="4" max="4" width="10.75" style="174" customWidth="1"/>
    <col min="5" max="5" width="9.625" style="174" customWidth="1"/>
    <col min="6" max="6" width="10.3083333333333" style="175" customWidth="1"/>
    <col min="7" max="7" width="13.5" style="175"/>
    <col min="8" max="8" width="18.875" style="176"/>
    <col min="9" max="9" width="9.5" style="175" customWidth="1"/>
    <col min="10" max="10" width="9.5" style="174" customWidth="1"/>
    <col min="11" max="11" width="13.75" style="174" customWidth="1"/>
    <col min="12" max="12" width="11.625" style="174" customWidth="1"/>
    <col min="13" max="13" width="17.7416666666667" style="174" customWidth="1"/>
    <col min="14" max="14" width="8.375" style="174"/>
  </cols>
  <sheetData>
    <row r="1" ht="44" customHeight="1" spans="1:14">
      <c r="A1" s="177" t="s">
        <v>81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="171" customFormat="1" ht="35" customHeight="1" spans="1:14">
      <c r="A2" s="178" t="s">
        <v>1</v>
      </c>
      <c r="B2" s="178" t="s">
        <v>82</v>
      </c>
      <c r="C2" s="179" t="s">
        <v>44</v>
      </c>
      <c r="D2" s="179" t="s">
        <v>45</v>
      </c>
      <c r="E2" s="179" t="s">
        <v>46</v>
      </c>
      <c r="F2" s="179" t="s">
        <v>48</v>
      </c>
      <c r="G2" s="179" t="s">
        <v>50</v>
      </c>
      <c r="H2" s="179" t="s">
        <v>20</v>
      </c>
      <c r="I2" s="179" t="s">
        <v>83</v>
      </c>
      <c r="J2" s="179" t="s">
        <v>51</v>
      </c>
      <c r="K2" s="179" t="s">
        <v>52</v>
      </c>
      <c r="L2" s="182" t="s">
        <v>84</v>
      </c>
      <c r="M2" s="182" t="s">
        <v>47</v>
      </c>
      <c r="N2" s="182" t="s">
        <v>25</v>
      </c>
    </row>
    <row r="3" ht="27" customHeight="1" spans="1:14">
      <c r="A3" s="180" t="s">
        <v>85</v>
      </c>
      <c r="B3" s="181" t="s">
        <v>86</v>
      </c>
      <c r="C3" s="182" t="s">
        <v>87</v>
      </c>
      <c r="D3" s="183"/>
      <c r="E3" s="183"/>
      <c r="F3" s="184">
        <v>1</v>
      </c>
      <c r="G3" s="184" t="s">
        <v>55</v>
      </c>
      <c r="H3" s="185" t="s">
        <v>88</v>
      </c>
      <c r="I3" s="187"/>
      <c r="J3" s="183"/>
      <c r="K3" s="183" t="s">
        <v>89</v>
      </c>
      <c r="L3" s="183"/>
      <c r="M3" s="183"/>
      <c r="N3" s="183"/>
    </row>
    <row r="4" ht="27" customHeight="1" spans="1:14">
      <c r="A4" s="180" t="s">
        <v>90</v>
      </c>
      <c r="B4" s="181" t="s">
        <v>91</v>
      </c>
      <c r="C4" s="182" t="s">
        <v>87</v>
      </c>
      <c r="D4" s="183"/>
      <c r="E4" s="183"/>
      <c r="F4" s="184">
        <v>1</v>
      </c>
      <c r="G4" s="184" t="s">
        <v>55</v>
      </c>
      <c r="H4" s="185" t="s">
        <v>88</v>
      </c>
      <c r="I4" s="187"/>
      <c r="J4" s="183"/>
      <c r="K4" s="183" t="s">
        <v>89</v>
      </c>
      <c r="L4" s="183"/>
      <c r="M4" s="183"/>
      <c r="N4" s="183"/>
    </row>
    <row r="5" ht="27" customHeight="1" spans="1:14">
      <c r="A5" s="180" t="s">
        <v>92</v>
      </c>
      <c r="B5" s="181" t="s">
        <v>93</v>
      </c>
      <c r="C5" s="182" t="s">
        <v>87</v>
      </c>
      <c r="D5" s="183"/>
      <c r="E5" s="183"/>
      <c r="F5" s="184">
        <v>1</v>
      </c>
      <c r="G5" s="184" t="s">
        <v>55</v>
      </c>
      <c r="H5" s="185">
        <v>1018</v>
      </c>
      <c r="I5" s="187"/>
      <c r="J5" s="183"/>
      <c r="K5" s="183" t="s">
        <v>89</v>
      </c>
      <c r="L5" s="183"/>
      <c r="M5" s="183"/>
      <c r="N5" s="183"/>
    </row>
    <row r="6" ht="27" customHeight="1" spans="1:14">
      <c r="A6" s="180" t="s">
        <v>94</v>
      </c>
      <c r="B6" s="181" t="s">
        <v>95</v>
      </c>
      <c r="C6" s="182" t="s">
        <v>87</v>
      </c>
      <c r="D6" s="183"/>
      <c r="E6" s="183"/>
      <c r="F6" s="184">
        <v>1</v>
      </c>
      <c r="G6" s="184" t="s">
        <v>55</v>
      </c>
      <c r="H6" s="185">
        <v>1018</v>
      </c>
      <c r="I6" s="187"/>
      <c r="J6" s="183"/>
      <c r="K6" s="183" t="s">
        <v>96</v>
      </c>
      <c r="L6" s="183"/>
      <c r="M6" s="183"/>
      <c r="N6" s="183"/>
    </row>
    <row r="7" ht="27" customHeight="1" spans="1:14">
      <c r="A7" s="180" t="s">
        <v>97</v>
      </c>
      <c r="B7" s="181" t="s">
        <v>98</v>
      </c>
      <c r="C7" s="182" t="s">
        <v>87</v>
      </c>
      <c r="D7" s="183"/>
      <c r="E7" s="183"/>
      <c r="F7" s="184">
        <v>1</v>
      </c>
      <c r="G7" s="184" t="s">
        <v>55</v>
      </c>
      <c r="H7" s="185">
        <v>1018</v>
      </c>
      <c r="I7" s="187"/>
      <c r="J7" s="183"/>
      <c r="K7" s="183" t="s">
        <v>89</v>
      </c>
      <c r="L7" s="183"/>
      <c r="M7" s="183"/>
      <c r="N7" s="183"/>
    </row>
    <row r="10" spans="4:4">
      <c r="D10" s="186" t="s">
        <v>41</v>
      </c>
    </row>
    <row r="11" spans="4:4">
      <c r="D11" s="186" t="s">
        <v>80</v>
      </c>
    </row>
  </sheetData>
  <mergeCells count="1">
    <mergeCell ref="A1:N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F8" sqref="F8"/>
    </sheetView>
  </sheetViews>
  <sheetFormatPr defaultColWidth="9" defaultRowHeight="13.5" outlineLevelRow="6"/>
  <cols>
    <col min="1" max="1" width="5.75" style="164" customWidth="1"/>
    <col min="2" max="2" width="11.5583333333333" style="164" customWidth="1"/>
    <col min="3" max="3" width="13.275" style="164" customWidth="1"/>
    <col min="4" max="4" width="16.5583333333333" style="164" customWidth="1"/>
    <col min="5" max="5" width="6.09166666666667" style="164" customWidth="1"/>
    <col min="6" max="6" width="10.775" style="164" customWidth="1"/>
    <col min="7" max="7" width="16.4" style="164" customWidth="1"/>
    <col min="8" max="8" width="13.75" style="164" customWidth="1"/>
    <col min="9" max="9" width="11.625" style="164" customWidth="1"/>
  </cols>
  <sheetData>
    <row r="1" ht="42" customHeight="1" spans="1:9">
      <c r="A1" s="165" t="s">
        <v>99</v>
      </c>
      <c r="B1" s="165"/>
      <c r="C1" s="165"/>
      <c r="D1" s="165"/>
      <c r="E1" s="165"/>
      <c r="F1" s="165"/>
      <c r="G1" s="165"/>
      <c r="H1" s="165"/>
      <c r="I1" s="165"/>
    </row>
    <row r="2" ht="27" spans="1:9">
      <c r="A2" s="166" t="s">
        <v>1</v>
      </c>
      <c r="B2" s="167" t="s">
        <v>44</v>
      </c>
      <c r="C2" s="167" t="s">
        <v>45</v>
      </c>
      <c r="D2" s="167" t="s">
        <v>46</v>
      </c>
      <c r="E2" s="167" t="s">
        <v>48</v>
      </c>
      <c r="F2" s="167" t="s">
        <v>50</v>
      </c>
      <c r="G2" s="167" t="s">
        <v>20</v>
      </c>
      <c r="H2" s="167" t="s">
        <v>83</v>
      </c>
      <c r="I2" s="167" t="s">
        <v>52</v>
      </c>
    </row>
    <row r="3" ht="30" customHeight="1" spans="1:9">
      <c r="A3" s="168">
        <v>1</v>
      </c>
      <c r="B3" s="167" t="s">
        <v>100</v>
      </c>
      <c r="C3" s="169" t="s">
        <v>101</v>
      </c>
      <c r="D3" s="169">
        <v>2018.8</v>
      </c>
      <c r="E3" s="169">
        <v>1</v>
      </c>
      <c r="F3" s="169" t="s">
        <v>55</v>
      </c>
      <c r="G3" s="167" t="s">
        <v>102</v>
      </c>
      <c r="H3" s="169" t="s">
        <v>55</v>
      </c>
      <c r="I3" s="169"/>
    </row>
    <row r="4" ht="27" spans="1:9">
      <c r="A4" s="168">
        <v>2</v>
      </c>
      <c r="B4" s="167" t="s">
        <v>103</v>
      </c>
      <c r="C4" s="169" t="s">
        <v>104</v>
      </c>
      <c r="D4" s="167" t="s">
        <v>105</v>
      </c>
      <c r="E4" s="169">
        <v>1</v>
      </c>
      <c r="F4" s="169" t="s">
        <v>55</v>
      </c>
      <c r="G4" s="167" t="s">
        <v>102</v>
      </c>
      <c r="H4" s="169" t="s">
        <v>55</v>
      </c>
      <c r="I4" s="169"/>
    </row>
    <row r="6" spans="3:3">
      <c r="C6" s="170" t="s">
        <v>41</v>
      </c>
    </row>
    <row r="7" spans="3:3">
      <c r="C7" s="170" t="s">
        <v>80</v>
      </c>
    </row>
  </sheetData>
  <mergeCells count="1">
    <mergeCell ref="A1:I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workbookViewId="0">
      <selection activeCell="F10" sqref="F10"/>
    </sheetView>
  </sheetViews>
  <sheetFormatPr defaultColWidth="9" defaultRowHeight="13.5"/>
  <cols>
    <col min="1" max="1" width="3.625" style="147" customWidth="1"/>
    <col min="2" max="2" width="9" style="148"/>
    <col min="3" max="3" width="8.125" style="147" customWidth="1"/>
    <col min="4" max="4" width="14.5" style="147" customWidth="1"/>
    <col min="5" max="5" width="11.25" style="148" customWidth="1"/>
    <col min="6" max="6" width="15.75" style="148" customWidth="1"/>
    <col min="7" max="7" width="13.625" style="148" customWidth="1"/>
    <col min="8" max="8" width="8" style="148" customWidth="1"/>
    <col min="9" max="9" width="9.375" style="148"/>
    <col min="10" max="11" width="9" style="148"/>
    <col min="12" max="12" width="9.375" style="148"/>
    <col min="13" max="13" width="9" style="148"/>
    <col min="14" max="14" width="7.75" style="148" customWidth="1"/>
  </cols>
  <sheetData>
    <row r="1" ht="29" customHeight="1" spans="2:14">
      <c r="B1" s="149" t="s">
        <v>106</v>
      </c>
      <c r="C1" s="150"/>
      <c r="D1" s="150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ht="24" spans="1:14">
      <c r="A2" s="151" t="s">
        <v>1</v>
      </c>
      <c r="B2" s="152" t="s">
        <v>107</v>
      </c>
      <c r="C2" s="152" t="s">
        <v>18</v>
      </c>
      <c r="D2" s="152" t="s">
        <v>45</v>
      </c>
      <c r="E2" s="152" t="s">
        <v>108</v>
      </c>
      <c r="F2" s="153" t="s">
        <v>109</v>
      </c>
      <c r="G2" s="152" t="s">
        <v>20</v>
      </c>
      <c r="H2" s="152" t="s">
        <v>51</v>
      </c>
      <c r="I2" s="153" t="s">
        <v>21</v>
      </c>
      <c r="J2" s="153" t="s">
        <v>22</v>
      </c>
      <c r="K2" s="153" t="s">
        <v>23</v>
      </c>
      <c r="L2" s="153" t="s">
        <v>24</v>
      </c>
      <c r="M2" s="153" t="s">
        <v>110</v>
      </c>
      <c r="N2" s="153">
        <v>141.23</v>
      </c>
    </row>
    <row r="3" ht="25" customHeight="1" spans="1:14">
      <c r="A3" s="151">
        <v>1</v>
      </c>
      <c r="B3" s="154" t="s">
        <v>111</v>
      </c>
      <c r="C3" s="155" t="s">
        <v>112</v>
      </c>
      <c r="D3" s="155" t="s">
        <v>113</v>
      </c>
      <c r="E3" s="154" t="s">
        <v>114</v>
      </c>
      <c r="F3" s="156" t="s">
        <v>115</v>
      </c>
      <c r="G3" s="154">
        <v>1108</v>
      </c>
      <c r="H3" s="154"/>
      <c r="I3" s="162">
        <v>3430</v>
      </c>
      <c r="J3" s="156">
        <v>60</v>
      </c>
      <c r="K3" s="156">
        <v>60</v>
      </c>
      <c r="L3" s="162">
        <v>3258.5</v>
      </c>
      <c r="M3" s="162">
        <v>171.5</v>
      </c>
      <c r="N3" s="162">
        <v>171.5</v>
      </c>
    </row>
    <row r="4" ht="25" customHeight="1" spans="1:14">
      <c r="A4" s="151">
        <v>2</v>
      </c>
      <c r="B4" s="154" t="s">
        <v>116</v>
      </c>
      <c r="C4" s="155" t="s">
        <v>117</v>
      </c>
      <c r="D4" s="155" t="s">
        <v>113</v>
      </c>
      <c r="E4" s="154" t="s">
        <v>114</v>
      </c>
      <c r="F4" s="156" t="s">
        <v>118</v>
      </c>
      <c r="G4" s="157" t="s">
        <v>88</v>
      </c>
      <c r="H4" s="154"/>
      <c r="I4" s="162">
        <v>3430</v>
      </c>
      <c r="J4" s="156">
        <v>60</v>
      </c>
      <c r="K4" s="156">
        <v>60</v>
      </c>
      <c r="L4" s="162">
        <v>3258.5</v>
      </c>
      <c r="M4" s="162">
        <v>171.5</v>
      </c>
      <c r="N4" s="162">
        <v>171.5</v>
      </c>
    </row>
    <row r="5" ht="25" customHeight="1" spans="1:14">
      <c r="A5" s="151">
        <v>3</v>
      </c>
      <c r="B5" s="154" t="s">
        <v>119</v>
      </c>
      <c r="C5" s="155" t="s">
        <v>112</v>
      </c>
      <c r="D5" s="155" t="s">
        <v>113</v>
      </c>
      <c r="E5" s="154" t="s">
        <v>114</v>
      </c>
      <c r="F5" s="156" t="s">
        <v>120</v>
      </c>
      <c r="G5" s="157" t="s">
        <v>88</v>
      </c>
      <c r="H5" s="154"/>
      <c r="I5" s="162">
        <v>3430</v>
      </c>
      <c r="J5" s="156">
        <v>60</v>
      </c>
      <c r="K5" s="156">
        <v>60</v>
      </c>
      <c r="L5" s="162">
        <v>3258.5</v>
      </c>
      <c r="M5" s="162">
        <v>171.5</v>
      </c>
      <c r="N5" s="162">
        <v>171.5</v>
      </c>
    </row>
    <row r="6" ht="25" customHeight="1" spans="1:14">
      <c r="A6" s="151">
        <v>4</v>
      </c>
      <c r="B6" s="154" t="s">
        <v>121</v>
      </c>
      <c r="C6" s="155" t="s">
        <v>122</v>
      </c>
      <c r="D6" s="155" t="s">
        <v>123</v>
      </c>
      <c r="E6" s="154" t="s">
        <v>114</v>
      </c>
      <c r="F6" s="156" t="s">
        <v>124</v>
      </c>
      <c r="G6" s="157" t="s">
        <v>88</v>
      </c>
      <c r="H6" s="154"/>
      <c r="I6" s="162">
        <v>1280</v>
      </c>
      <c r="J6" s="156">
        <v>60</v>
      </c>
      <c r="K6" s="156">
        <v>60</v>
      </c>
      <c r="L6" s="162">
        <v>1216</v>
      </c>
      <c r="M6" s="162">
        <v>64</v>
      </c>
      <c r="N6" s="162">
        <v>64</v>
      </c>
    </row>
    <row r="7" ht="25" customHeight="1" spans="1:14">
      <c r="A7" s="151">
        <v>5</v>
      </c>
      <c r="B7" s="154" t="s">
        <v>125</v>
      </c>
      <c r="C7" s="155" t="s">
        <v>122</v>
      </c>
      <c r="D7" s="155" t="s">
        <v>126</v>
      </c>
      <c r="E7" s="154" t="s">
        <v>114</v>
      </c>
      <c r="F7" s="156" t="s">
        <v>127</v>
      </c>
      <c r="G7" s="154">
        <v>1011</v>
      </c>
      <c r="H7" s="154"/>
      <c r="I7" s="162">
        <v>15500</v>
      </c>
      <c r="J7" s="156">
        <v>60</v>
      </c>
      <c r="K7" s="156">
        <v>60</v>
      </c>
      <c r="L7" s="162">
        <v>14725</v>
      </c>
      <c r="M7" s="162">
        <v>775</v>
      </c>
      <c r="N7" s="162">
        <v>775</v>
      </c>
    </row>
    <row r="8" ht="25" customHeight="1" spans="1:14">
      <c r="A8" s="151">
        <v>6</v>
      </c>
      <c r="B8" s="154" t="s">
        <v>128</v>
      </c>
      <c r="C8" s="155" t="s">
        <v>129</v>
      </c>
      <c r="D8" s="155" t="s">
        <v>130</v>
      </c>
      <c r="E8" s="154" t="s">
        <v>114</v>
      </c>
      <c r="F8" s="156" t="s">
        <v>131</v>
      </c>
      <c r="G8" s="154">
        <v>1009</v>
      </c>
      <c r="H8" s="154"/>
      <c r="I8" s="162">
        <v>1020</v>
      </c>
      <c r="J8" s="156">
        <v>60</v>
      </c>
      <c r="K8" s="156">
        <v>60</v>
      </c>
      <c r="L8" s="162">
        <v>969</v>
      </c>
      <c r="M8" s="162">
        <v>51</v>
      </c>
      <c r="N8" s="162">
        <v>51</v>
      </c>
    </row>
    <row r="9" ht="25" customHeight="1" spans="1:14">
      <c r="A9" s="151">
        <v>7</v>
      </c>
      <c r="B9" s="154" t="s">
        <v>132</v>
      </c>
      <c r="C9" s="155" t="s">
        <v>133</v>
      </c>
      <c r="D9" s="155" t="s">
        <v>134</v>
      </c>
      <c r="E9" s="154" t="s">
        <v>135</v>
      </c>
      <c r="F9" s="156" t="s">
        <v>136</v>
      </c>
      <c r="G9" s="157" t="s">
        <v>88</v>
      </c>
      <c r="H9" s="154"/>
      <c r="I9" s="162">
        <v>1120</v>
      </c>
      <c r="J9" s="156">
        <v>60</v>
      </c>
      <c r="K9" s="156">
        <v>60</v>
      </c>
      <c r="L9" s="162">
        <v>1064</v>
      </c>
      <c r="M9" s="162">
        <v>56</v>
      </c>
      <c r="N9" s="162">
        <v>56</v>
      </c>
    </row>
    <row r="10" ht="25" customHeight="1" spans="1:14">
      <c r="A10" s="151">
        <v>8</v>
      </c>
      <c r="B10" s="154" t="s">
        <v>137</v>
      </c>
      <c r="C10" s="155" t="s">
        <v>138</v>
      </c>
      <c r="D10" s="155" t="s">
        <v>139</v>
      </c>
      <c r="E10" s="154" t="s">
        <v>140</v>
      </c>
      <c r="F10" s="156" t="s">
        <v>141</v>
      </c>
      <c r="G10" s="157" t="s">
        <v>88</v>
      </c>
      <c r="H10" s="154"/>
      <c r="I10" s="162">
        <v>3600</v>
      </c>
      <c r="J10" s="156">
        <v>60</v>
      </c>
      <c r="K10" s="156">
        <v>60</v>
      </c>
      <c r="L10" s="162">
        <v>3420</v>
      </c>
      <c r="M10" s="162">
        <v>180</v>
      </c>
      <c r="N10" s="162">
        <v>180</v>
      </c>
    </row>
    <row r="11" ht="25" customHeight="1" spans="1:14">
      <c r="A11" s="151">
        <v>9</v>
      </c>
      <c r="B11" s="154" t="s">
        <v>142</v>
      </c>
      <c r="C11" s="155" t="s">
        <v>143</v>
      </c>
      <c r="D11" s="155" t="s">
        <v>144</v>
      </c>
      <c r="E11" s="154" t="s">
        <v>145</v>
      </c>
      <c r="F11" s="156" t="s">
        <v>146</v>
      </c>
      <c r="G11" s="157" t="s">
        <v>88</v>
      </c>
      <c r="H11" s="154"/>
      <c r="I11" s="162">
        <v>145.63</v>
      </c>
      <c r="J11" s="156">
        <v>60</v>
      </c>
      <c r="K11" s="156">
        <v>36</v>
      </c>
      <c r="L11" s="162">
        <v>87.33</v>
      </c>
      <c r="M11" s="162">
        <v>7.5</v>
      </c>
      <c r="N11" s="162">
        <v>58.3</v>
      </c>
    </row>
    <row r="12" ht="25" customHeight="1" spans="1:14">
      <c r="A12" s="151">
        <v>10</v>
      </c>
      <c r="B12" s="154" t="s">
        <v>147</v>
      </c>
      <c r="C12" s="155" t="s">
        <v>143</v>
      </c>
      <c r="D12" s="155" t="s">
        <v>144</v>
      </c>
      <c r="E12" s="154" t="s">
        <v>145</v>
      </c>
      <c r="F12" s="156" t="s">
        <v>148</v>
      </c>
      <c r="G12" s="157" t="s">
        <v>88</v>
      </c>
      <c r="H12" s="154"/>
      <c r="I12" s="162">
        <v>145.63</v>
      </c>
      <c r="J12" s="156">
        <v>60</v>
      </c>
      <c r="K12" s="156">
        <v>36</v>
      </c>
      <c r="L12" s="162">
        <v>87.33</v>
      </c>
      <c r="M12" s="162">
        <v>7.5</v>
      </c>
      <c r="N12" s="162">
        <v>58.3</v>
      </c>
    </row>
    <row r="13" ht="25" customHeight="1" spans="1:14">
      <c r="A13" s="151">
        <v>11</v>
      </c>
      <c r="B13" s="154" t="s">
        <v>149</v>
      </c>
      <c r="C13" s="155" t="s">
        <v>150</v>
      </c>
      <c r="D13" s="155" t="s">
        <v>151</v>
      </c>
      <c r="E13" s="154" t="s">
        <v>152</v>
      </c>
      <c r="F13" s="156" t="s">
        <v>153</v>
      </c>
      <c r="G13" s="157">
        <v>1018</v>
      </c>
      <c r="H13" s="154"/>
      <c r="I13" s="162">
        <v>2730.77</v>
      </c>
      <c r="J13" s="156">
        <v>60</v>
      </c>
      <c r="K13" s="156">
        <v>59</v>
      </c>
      <c r="L13" s="162">
        <v>2589.54</v>
      </c>
      <c r="M13" s="162">
        <v>136.54</v>
      </c>
      <c r="N13" s="162">
        <v>141.23</v>
      </c>
    </row>
    <row r="14" ht="25" customHeight="1" spans="1:14">
      <c r="A14" s="151">
        <v>12</v>
      </c>
      <c r="B14" s="154" t="s">
        <v>154</v>
      </c>
      <c r="C14" s="155" t="s">
        <v>150</v>
      </c>
      <c r="D14" s="155" t="s">
        <v>151</v>
      </c>
      <c r="E14" s="154" t="s">
        <v>152</v>
      </c>
      <c r="F14" s="156" t="s">
        <v>155</v>
      </c>
      <c r="G14" s="157" t="s">
        <v>88</v>
      </c>
      <c r="H14" s="154"/>
      <c r="I14" s="162">
        <v>2730.77</v>
      </c>
      <c r="J14" s="156">
        <v>60</v>
      </c>
      <c r="K14" s="156">
        <v>59</v>
      </c>
      <c r="L14" s="162">
        <v>2589.54</v>
      </c>
      <c r="M14" s="162">
        <v>136.54</v>
      </c>
      <c r="N14" s="162">
        <v>141.23</v>
      </c>
    </row>
    <row r="15" ht="25" customHeight="1" spans="1:14">
      <c r="A15" s="151">
        <v>13</v>
      </c>
      <c r="B15" s="154" t="s">
        <v>156</v>
      </c>
      <c r="C15" s="155" t="s">
        <v>150</v>
      </c>
      <c r="D15" s="155" t="s">
        <v>151</v>
      </c>
      <c r="E15" s="154" t="s">
        <v>152</v>
      </c>
      <c r="F15" s="156" t="s">
        <v>153</v>
      </c>
      <c r="G15" s="157" t="s">
        <v>88</v>
      </c>
      <c r="H15" s="154"/>
      <c r="I15" s="162">
        <v>2730.77</v>
      </c>
      <c r="J15" s="156">
        <v>60</v>
      </c>
      <c r="K15" s="156">
        <v>59</v>
      </c>
      <c r="L15" s="162">
        <v>2589.54</v>
      </c>
      <c r="M15" s="162">
        <v>136.54</v>
      </c>
      <c r="N15" s="162">
        <v>141.23</v>
      </c>
    </row>
    <row r="16" ht="25" customHeight="1" spans="1:14">
      <c r="A16" s="151">
        <v>14</v>
      </c>
      <c r="B16" s="154" t="s">
        <v>157</v>
      </c>
      <c r="C16" s="155" t="s">
        <v>150</v>
      </c>
      <c r="D16" s="155" t="s">
        <v>151</v>
      </c>
      <c r="E16" s="154" t="s">
        <v>152</v>
      </c>
      <c r="F16" s="156" t="s">
        <v>158</v>
      </c>
      <c r="G16" s="157" t="s">
        <v>88</v>
      </c>
      <c r="H16" s="154"/>
      <c r="I16" s="162">
        <v>2730.77</v>
      </c>
      <c r="J16" s="156">
        <v>60</v>
      </c>
      <c r="K16" s="156">
        <v>59</v>
      </c>
      <c r="L16" s="162">
        <v>2589.54</v>
      </c>
      <c r="M16" s="162">
        <v>136.54</v>
      </c>
      <c r="N16" s="162">
        <v>141.23</v>
      </c>
    </row>
    <row r="17" ht="25" customHeight="1" spans="1:14">
      <c r="A17" s="151">
        <v>15</v>
      </c>
      <c r="B17" s="154" t="s">
        <v>159</v>
      </c>
      <c r="C17" s="155" t="s">
        <v>150</v>
      </c>
      <c r="D17" s="155" t="s">
        <v>151</v>
      </c>
      <c r="E17" s="154" t="s">
        <v>152</v>
      </c>
      <c r="F17" s="156" t="s">
        <v>160</v>
      </c>
      <c r="G17" s="157" t="s">
        <v>88</v>
      </c>
      <c r="H17" s="154"/>
      <c r="I17" s="162">
        <v>2730.77</v>
      </c>
      <c r="J17" s="156">
        <v>60</v>
      </c>
      <c r="K17" s="156">
        <v>59</v>
      </c>
      <c r="L17" s="162">
        <v>2589.54</v>
      </c>
      <c r="M17" s="162">
        <v>136.54</v>
      </c>
      <c r="N17" s="162">
        <v>141.23</v>
      </c>
    </row>
    <row r="18" ht="25" customHeight="1" spans="1:14">
      <c r="A18" s="151">
        <v>16</v>
      </c>
      <c r="B18" s="154" t="s">
        <v>161</v>
      </c>
      <c r="C18" s="155" t="s">
        <v>150</v>
      </c>
      <c r="D18" s="155" t="s">
        <v>151</v>
      </c>
      <c r="E18" s="154" t="s">
        <v>152</v>
      </c>
      <c r="F18" s="156" t="s">
        <v>162</v>
      </c>
      <c r="G18" s="157" t="s">
        <v>88</v>
      </c>
      <c r="H18" s="154"/>
      <c r="I18" s="162">
        <v>2730.77</v>
      </c>
      <c r="J18" s="156">
        <v>60</v>
      </c>
      <c r="K18" s="156">
        <v>59</v>
      </c>
      <c r="L18" s="162">
        <v>2589.54</v>
      </c>
      <c r="M18" s="162">
        <v>136.54</v>
      </c>
      <c r="N18" s="162">
        <v>141.23</v>
      </c>
    </row>
    <row r="19" ht="25" customHeight="1" spans="1:14">
      <c r="A19" s="151">
        <v>17</v>
      </c>
      <c r="B19" s="154" t="s">
        <v>163</v>
      </c>
      <c r="C19" s="155" t="s">
        <v>150</v>
      </c>
      <c r="D19" s="155" t="s">
        <v>151</v>
      </c>
      <c r="E19" s="154" t="s">
        <v>152</v>
      </c>
      <c r="F19" s="156" t="s">
        <v>164</v>
      </c>
      <c r="G19" s="157" t="s">
        <v>88</v>
      </c>
      <c r="H19" s="154"/>
      <c r="I19" s="162">
        <v>2730.77</v>
      </c>
      <c r="J19" s="156">
        <v>60</v>
      </c>
      <c r="K19" s="156">
        <v>59</v>
      </c>
      <c r="L19" s="162">
        <v>2589.54</v>
      </c>
      <c r="M19" s="162">
        <v>136.54</v>
      </c>
      <c r="N19" s="162">
        <v>141.23</v>
      </c>
    </row>
    <row r="20" ht="25" customHeight="1" spans="1:14">
      <c r="A20" s="151">
        <v>18</v>
      </c>
      <c r="B20" s="154" t="s">
        <v>165</v>
      </c>
      <c r="C20" s="155" t="s">
        <v>150</v>
      </c>
      <c r="D20" s="155" t="s">
        <v>151</v>
      </c>
      <c r="E20" s="154" t="s">
        <v>152</v>
      </c>
      <c r="F20" s="156" t="s">
        <v>166</v>
      </c>
      <c r="G20" s="157" t="s">
        <v>88</v>
      </c>
      <c r="H20" s="154"/>
      <c r="I20" s="162">
        <v>2730.77</v>
      </c>
      <c r="J20" s="156">
        <v>60</v>
      </c>
      <c r="K20" s="156">
        <v>59</v>
      </c>
      <c r="L20" s="162">
        <v>2589.54</v>
      </c>
      <c r="M20" s="162">
        <v>136.54</v>
      </c>
      <c r="N20" s="162">
        <v>141.23</v>
      </c>
    </row>
    <row r="21" ht="25" customHeight="1" spans="1:14">
      <c r="A21" s="151">
        <v>19</v>
      </c>
      <c r="B21" s="154" t="s">
        <v>167</v>
      </c>
      <c r="C21" s="155" t="s">
        <v>150</v>
      </c>
      <c r="D21" s="155" t="s">
        <v>151</v>
      </c>
      <c r="E21" s="154" t="s">
        <v>152</v>
      </c>
      <c r="F21" s="156" t="s">
        <v>168</v>
      </c>
      <c r="G21" s="157" t="s">
        <v>88</v>
      </c>
      <c r="H21" s="154"/>
      <c r="I21" s="162">
        <v>2730.77</v>
      </c>
      <c r="J21" s="156">
        <v>60</v>
      </c>
      <c r="K21" s="156">
        <v>59</v>
      </c>
      <c r="L21" s="162">
        <v>2589.54</v>
      </c>
      <c r="M21" s="162">
        <v>136.54</v>
      </c>
      <c r="N21" s="162">
        <v>141.23</v>
      </c>
    </row>
    <row r="22" ht="25" customHeight="1" spans="1:14">
      <c r="A22" s="151">
        <v>20</v>
      </c>
      <c r="B22" s="154" t="s">
        <v>169</v>
      </c>
      <c r="C22" s="155" t="s">
        <v>170</v>
      </c>
      <c r="D22" s="155"/>
      <c r="E22" s="154"/>
      <c r="F22" s="156"/>
      <c r="G22" s="154">
        <v>1015</v>
      </c>
      <c r="H22" s="154"/>
      <c r="I22" s="162"/>
      <c r="J22" s="156"/>
      <c r="K22" s="156"/>
      <c r="L22" s="162"/>
      <c r="M22" s="162"/>
      <c r="N22" s="162"/>
    </row>
    <row r="23" ht="25" customHeight="1" spans="1:14">
      <c r="A23" s="151">
        <v>21</v>
      </c>
      <c r="B23" s="154" t="s">
        <v>169</v>
      </c>
      <c r="C23" s="155" t="s">
        <v>129</v>
      </c>
      <c r="D23" s="155"/>
      <c r="E23" s="154"/>
      <c r="F23" s="156"/>
      <c r="G23" s="154">
        <v>1003</v>
      </c>
      <c r="H23" s="154"/>
      <c r="I23" s="162"/>
      <c r="J23" s="156"/>
      <c r="K23" s="156"/>
      <c r="L23" s="162"/>
      <c r="M23" s="162"/>
      <c r="N23" s="162"/>
    </row>
    <row r="24" ht="25" customHeight="1" spans="1:14">
      <c r="A24" s="158" t="s">
        <v>171</v>
      </c>
      <c r="B24" s="159"/>
      <c r="C24" s="160"/>
      <c r="D24" s="160"/>
      <c r="E24" s="159"/>
      <c r="F24" s="159"/>
      <c r="G24" s="159"/>
      <c r="H24" s="161"/>
      <c r="I24" s="163">
        <f t="shared" ref="I24:N24" si="0">SUM(I3:I23)</f>
        <v>57678.19</v>
      </c>
      <c r="J24" s="163"/>
      <c r="K24" s="163"/>
      <c r="L24" s="163">
        <f t="shared" si="0"/>
        <v>54650.02</v>
      </c>
      <c r="M24" s="163">
        <f t="shared" si="0"/>
        <v>2884.36</v>
      </c>
      <c r="N24" s="163">
        <f t="shared" si="0"/>
        <v>3028.17</v>
      </c>
    </row>
    <row r="25" ht="25" customHeight="1"/>
    <row r="26" ht="25" customHeight="1" spans="4:4">
      <c r="D26" s="147" t="s">
        <v>41</v>
      </c>
    </row>
    <row r="27" ht="25" customHeight="1" spans="4:4">
      <c r="D27" s="147" t="s">
        <v>80</v>
      </c>
    </row>
  </sheetData>
  <mergeCells count="2">
    <mergeCell ref="B1:N1"/>
    <mergeCell ref="A24:H2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3"/>
  <sheetViews>
    <sheetView workbookViewId="0">
      <selection activeCell="H15" sqref="H15"/>
    </sheetView>
  </sheetViews>
  <sheetFormatPr defaultColWidth="9" defaultRowHeight="13.5"/>
  <cols>
    <col min="1" max="1" width="3.375" customWidth="1"/>
    <col min="2" max="2" width="7.875" customWidth="1"/>
    <col min="3" max="4" width="11.875" customWidth="1"/>
    <col min="6" max="6" width="14.5" customWidth="1"/>
    <col min="7" max="7" width="11.625" customWidth="1"/>
    <col min="9" max="9" width="8" customWidth="1"/>
    <col min="12" max="13" width="9.375"/>
    <col min="14" max="14" width="7.75" customWidth="1"/>
  </cols>
  <sheetData>
    <row r="1" ht="22.5" spans="1:14">
      <c r="A1" s="133"/>
      <c r="B1" s="134" t="s">
        <v>172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ht="27" spans="1:14">
      <c r="A2" s="135" t="s">
        <v>1</v>
      </c>
      <c r="B2" s="136" t="s">
        <v>107</v>
      </c>
      <c r="C2" s="137" t="s">
        <v>18</v>
      </c>
      <c r="D2" s="137" t="s">
        <v>45</v>
      </c>
      <c r="E2" s="137" t="s">
        <v>108</v>
      </c>
      <c r="F2" s="138" t="s">
        <v>109</v>
      </c>
      <c r="G2" s="137" t="s">
        <v>20</v>
      </c>
      <c r="H2" s="137" t="s">
        <v>51</v>
      </c>
      <c r="I2" s="143" t="s">
        <v>21</v>
      </c>
      <c r="J2" s="144" t="s">
        <v>22</v>
      </c>
      <c r="K2" s="144" t="s">
        <v>23</v>
      </c>
      <c r="L2" s="144" t="s">
        <v>24</v>
      </c>
      <c r="M2" s="144" t="s">
        <v>110</v>
      </c>
      <c r="N2" s="143" t="s">
        <v>25</v>
      </c>
    </row>
    <row r="3" spans="1:14">
      <c r="A3" s="139">
        <v>1</v>
      </c>
      <c r="B3" s="140" t="s">
        <v>173</v>
      </c>
      <c r="C3" s="140" t="s">
        <v>174</v>
      </c>
      <c r="D3" s="140" t="s">
        <v>175</v>
      </c>
      <c r="E3" s="140" t="s">
        <v>176</v>
      </c>
      <c r="F3" s="141" t="s">
        <v>177</v>
      </c>
      <c r="G3" s="140" t="s">
        <v>178</v>
      </c>
      <c r="H3" s="140" t="s">
        <v>179</v>
      </c>
      <c r="I3" s="145">
        <v>1699.03</v>
      </c>
      <c r="J3" s="141">
        <v>60</v>
      </c>
      <c r="K3" s="141">
        <v>60</v>
      </c>
      <c r="L3" s="145">
        <v>1614.08</v>
      </c>
      <c r="M3" s="145">
        <v>84.95</v>
      </c>
      <c r="N3" s="145">
        <v>84.95</v>
      </c>
    </row>
    <row r="4" spans="1:14">
      <c r="A4" s="139">
        <v>2</v>
      </c>
      <c r="B4" s="140" t="s">
        <v>180</v>
      </c>
      <c r="C4" s="140" t="s">
        <v>181</v>
      </c>
      <c r="D4" s="140"/>
      <c r="E4" s="140" t="s">
        <v>176</v>
      </c>
      <c r="F4" s="141" t="s">
        <v>182</v>
      </c>
      <c r="G4" s="140" t="s">
        <v>178</v>
      </c>
      <c r="H4" s="140" t="s">
        <v>179</v>
      </c>
      <c r="I4" s="145">
        <v>2264.96</v>
      </c>
      <c r="J4" s="141">
        <v>60</v>
      </c>
      <c r="K4" s="141">
        <v>60</v>
      </c>
      <c r="L4" s="145">
        <v>2151.71</v>
      </c>
      <c r="M4" s="145">
        <v>113.25</v>
      </c>
      <c r="N4" s="145">
        <v>113.25</v>
      </c>
    </row>
    <row r="5" spans="1:14">
      <c r="A5" s="139">
        <v>3</v>
      </c>
      <c r="B5" s="140" t="s">
        <v>183</v>
      </c>
      <c r="C5" s="140" t="s">
        <v>184</v>
      </c>
      <c r="D5" s="140"/>
      <c r="E5" s="140" t="s">
        <v>176</v>
      </c>
      <c r="F5" s="141" t="s">
        <v>185</v>
      </c>
      <c r="G5" s="140" t="s">
        <v>178</v>
      </c>
      <c r="H5" s="140" t="s">
        <v>179</v>
      </c>
      <c r="I5" s="145">
        <v>5571.79</v>
      </c>
      <c r="J5" s="141">
        <v>60</v>
      </c>
      <c r="K5" s="141">
        <v>60</v>
      </c>
      <c r="L5" s="145">
        <v>5293.2</v>
      </c>
      <c r="M5" s="145">
        <v>278.59</v>
      </c>
      <c r="N5" s="145">
        <v>278.59</v>
      </c>
    </row>
    <row r="6" spans="1:14">
      <c r="A6" s="139">
        <v>4</v>
      </c>
      <c r="B6" s="140" t="s">
        <v>186</v>
      </c>
      <c r="C6" s="140" t="s">
        <v>187</v>
      </c>
      <c r="D6" s="140"/>
      <c r="E6" s="140" t="s">
        <v>176</v>
      </c>
      <c r="F6" s="141" t="s">
        <v>188</v>
      </c>
      <c r="G6" s="140" t="s">
        <v>178</v>
      </c>
      <c r="H6" s="140" t="s">
        <v>179</v>
      </c>
      <c r="I6" s="145">
        <v>4176.58</v>
      </c>
      <c r="J6" s="141">
        <v>60</v>
      </c>
      <c r="K6" s="141">
        <v>60</v>
      </c>
      <c r="L6" s="145">
        <v>3967.75</v>
      </c>
      <c r="M6" s="145">
        <v>208.83</v>
      </c>
      <c r="N6" s="145">
        <v>208.83</v>
      </c>
    </row>
    <row r="7" spans="1:14">
      <c r="A7" s="139">
        <v>5</v>
      </c>
      <c r="B7" s="140" t="s">
        <v>189</v>
      </c>
      <c r="C7" s="140" t="s">
        <v>190</v>
      </c>
      <c r="D7" s="140"/>
      <c r="E7" s="140" t="s">
        <v>176</v>
      </c>
      <c r="F7" s="141" t="s">
        <v>191</v>
      </c>
      <c r="G7" s="140" t="s">
        <v>178</v>
      </c>
      <c r="H7" s="140" t="s">
        <v>179</v>
      </c>
      <c r="I7" s="145">
        <v>2536.75</v>
      </c>
      <c r="J7" s="141">
        <v>60</v>
      </c>
      <c r="K7" s="141">
        <v>60</v>
      </c>
      <c r="L7" s="145">
        <v>2409.91</v>
      </c>
      <c r="M7" s="145">
        <v>126.84</v>
      </c>
      <c r="N7" s="145">
        <v>126.84</v>
      </c>
    </row>
    <row r="8" spans="1:14">
      <c r="A8" s="139">
        <v>6</v>
      </c>
      <c r="B8" s="140" t="s">
        <v>192</v>
      </c>
      <c r="C8" s="140" t="s">
        <v>190</v>
      </c>
      <c r="D8" s="140"/>
      <c r="E8" s="140" t="s">
        <v>176</v>
      </c>
      <c r="F8" s="141" t="s">
        <v>193</v>
      </c>
      <c r="G8" s="140" t="s">
        <v>178</v>
      </c>
      <c r="H8" s="140" t="s">
        <v>179</v>
      </c>
      <c r="I8" s="145">
        <v>2536.75</v>
      </c>
      <c r="J8" s="141">
        <v>60</v>
      </c>
      <c r="K8" s="141">
        <v>60</v>
      </c>
      <c r="L8" s="145">
        <v>2409.91</v>
      </c>
      <c r="M8" s="145">
        <v>126.84</v>
      </c>
      <c r="N8" s="145">
        <v>126.84</v>
      </c>
    </row>
    <row r="9" spans="1:14">
      <c r="A9" s="139">
        <v>7</v>
      </c>
      <c r="B9" s="140" t="s">
        <v>194</v>
      </c>
      <c r="C9" s="140" t="s">
        <v>190</v>
      </c>
      <c r="D9" s="140"/>
      <c r="E9" s="140" t="s">
        <v>176</v>
      </c>
      <c r="F9" s="141" t="s">
        <v>195</v>
      </c>
      <c r="G9" s="140" t="s">
        <v>178</v>
      </c>
      <c r="H9" s="140" t="s">
        <v>179</v>
      </c>
      <c r="I9" s="145">
        <v>2536.75</v>
      </c>
      <c r="J9" s="141">
        <v>60</v>
      </c>
      <c r="K9" s="141">
        <v>60</v>
      </c>
      <c r="L9" s="145">
        <v>2409.91</v>
      </c>
      <c r="M9" s="145">
        <v>126.84</v>
      </c>
      <c r="N9" s="145">
        <v>126.84</v>
      </c>
    </row>
    <row r="10" spans="1:14">
      <c r="A10" s="139">
        <v>8</v>
      </c>
      <c r="B10" s="140" t="s">
        <v>196</v>
      </c>
      <c r="C10" s="140" t="s">
        <v>190</v>
      </c>
      <c r="D10" s="140"/>
      <c r="E10" s="140" t="s">
        <v>176</v>
      </c>
      <c r="F10" s="141" t="s">
        <v>197</v>
      </c>
      <c r="G10" s="140" t="s">
        <v>178</v>
      </c>
      <c r="H10" s="140" t="s">
        <v>179</v>
      </c>
      <c r="I10" s="145">
        <v>2536.75</v>
      </c>
      <c r="J10" s="141">
        <v>60</v>
      </c>
      <c r="K10" s="141">
        <v>60</v>
      </c>
      <c r="L10" s="145">
        <v>2409.91</v>
      </c>
      <c r="M10" s="145">
        <v>126.84</v>
      </c>
      <c r="N10" s="145">
        <v>126.84</v>
      </c>
    </row>
    <row r="11" spans="1:14">
      <c r="A11" s="139">
        <v>9</v>
      </c>
      <c r="B11" s="140" t="s">
        <v>198</v>
      </c>
      <c r="C11" s="140" t="s">
        <v>190</v>
      </c>
      <c r="D11" s="140"/>
      <c r="E11" s="140" t="s">
        <v>176</v>
      </c>
      <c r="F11" s="141" t="s">
        <v>199</v>
      </c>
      <c r="G11" s="140" t="s">
        <v>178</v>
      </c>
      <c r="H11" s="140" t="s">
        <v>179</v>
      </c>
      <c r="I11" s="145">
        <v>2536.75</v>
      </c>
      <c r="J11" s="141">
        <v>60</v>
      </c>
      <c r="K11" s="141">
        <v>60</v>
      </c>
      <c r="L11" s="145">
        <v>2409.91</v>
      </c>
      <c r="M11" s="145">
        <v>126.84</v>
      </c>
      <c r="N11" s="145">
        <v>126.84</v>
      </c>
    </row>
    <row r="12" spans="1:14">
      <c r="A12" s="139">
        <v>10</v>
      </c>
      <c r="B12" s="140" t="s">
        <v>200</v>
      </c>
      <c r="C12" s="140" t="s">
        <v>190</v>
      </c>
      <c r="D12" s="140"/>
      <c r="E12" s="140" t="s">
        <v>176</v>
      </c>
      <c r="F12" s="141" t="s">
        <v>201</v>
      </c>
      <c r="G12" s="140" t="s">
        <v>178</v>
      </c>
      <c r="H12" s="140" t="s">
        <v>179</v>
      </c>
      <c r="I12" s="145">
        <v>2536.76</v>
      </c>
      <c r="J12" s="141">
        <v>60</v>
      </c>
      <c r="K12" s="141">
        <v>60</v>
      </c>
      <c r="L12" s="145">
        <v>2409.92</v>
      </c>
      <c r="M12" s="145">
        <v>126.84</v>
      </c>
      <c r="N12" s="145">
        <v>126.84</v>
      </c>
    </row>
    <row r="13" spans="1:14">
      <c r="A13" s="139">
        <v>11</v>
      </c>
      <c r="B13" s="140" t="s">
        <v>202</v>
      </c>
      <c r="C13" s="140" t="s">
        <v>203</v>
      </c>
      <c r="D13" s="140"/>
      <c r="E13" s="140" t="s">
        <v>176</v>
      </c>
      <c r="F13" s="141" t="s">
        <v>204</v>
      </c>
      <c r="G13" s="140" t="s">
        <v>178</v>
      </c>
      <c r="H13" s="140" t="s">
        <v>179</v>
      </c>
      <c r="I13" s="145">
        <v>12452.74</v>
      </c>
      <c r="J13" s="141">
        <v>60</v>
      </c>
      <c r="K13" s="141">
        <v>60</v>
      </c>
      <c r="L13" s="145">
        <v>11830.1</v>
      </c>
      <c r="M13" s="145">
        <v>622.64</v>
      </c>
      <c r="N13" s="145">
        <v>622.64</v>
      </c>
    </row>
    <row r="14" spans="1:14">
      <c r="A14" s="139">
        <v>12</v>
      </c>
      <c r="B14" s="140" t="s">
        <v>205</v>
      </c>
      <c r="C14" s="140" t="s">
        <v>206</v>
      </c>
      <c r="D14" s="140"/>
      <c r="E14" s="140" t="s">
        <v>176</v>
      </c>
      <c r="F14" s="141" t="s">
        <v>207</v>
      </c>
      <c r="G14" s="140" t="s">
        <v>178</v>
      </c>
      <c r="H14" s="140" t="s">
        <v>179</v>
      </c>
      <c r="I14" s="145">
        <v>5888.89</v>
      </c>
      <c r="J14" s="141">
        <v>60</v>
      </c>
      <c r="K14" s="141">
        <v>60</v>
      </c>
      <c r="L14" s="145">
        <v>5594.45</v>
      </c>
      <c r="M14" s="145">
        <v>294.44</v>
      </c>
      <c r="N14" s="145">
        <v>294.44</v>
      </c>
    </row>
    <row r="15" spans="1:14">
      <c r="A15" s="139">
        <v>13</v>
      </c>
      <c r="B15" s="140" t="s">
        <v>208</v>
      </c>
      <c r="C15" s="140" t="s">
        <v>209</v>
      </c>
      <c r="D15" s="140"/>
      <c r="E15" s="140" t="s">
        <v>176</v>
      </c>
      <c r="F15" s="141" t="s">
        <v>210</v>
      </c>
      <c r="G15" s="140" t="s">
        <v>178</v>
      </c>
      <c r="H15" s="140" t="s">
        <v>179</v>
      </c>
      <c r="I15" s="145">
        <v>7202.56</v>
      </c>
      <c r="J15" s="141">
        <v>60</v>
      </c>
      <c r="K15" s="141">
        <v>60</v>
      </c>
      <c r="L15" s="145">
        <v>6842.43</v>
      </c>
      <c r="M15" s="145">
        <v>360.13</v>
      </c>
      <c r="N15" s="145">
        <v>360.13</v>
      </c>
    </row>
    <row r="16" spans="1:14">
      <c r="A16" s="139">
        <v>14</v>
      </c>
      <c r="B16" s="140" t="s">
        <v>211</v>
      </c>
      <c r="C16" s="140" t="s">
        <v>212</v>
      </c>
      <c r="D16" s="140"/>
      <c r="E16" s="140" t="s">
        <v>176</v>
      </c>
      <c r="F16" s="141" t="s">
        <v>213</v>
      </c>
      <c r="G16" s="140" t="s">
        <v>178</v>
      </c>
      <c r="H16" s="140" t="s">
        <v>179</v>
      </c>
      <c r="I16" s="145">
        <v>2690.77</v>
      </c>
      <c r="J16" s="141">
        <v>60</v>
      </c>
      <c r="K16" s="141">
        <v>60</v>
      </c>
      <c r="L16" s="145">
        <v>2556.23</v>
      </c>
      <c r="M16" s="145">
        <v>134.54</v>
      </c>
      <c r="N16" s="145">
        <v>134.54</v>
      </c>
    </row>
    <row r="17" spans="1:14">
      <c r="A17" s="139">
        <v>15</v>
      </c>
      <c r="B17" s="140" t="s">
        <v>214</v>
      </c>
      <c r="C17" s="140" t="s">
        <v>215</v>
      </c>
      <c r="D17" s="140"/>
      <c r="E17" s="140" t="s">
        <v>176</v>
      </c>
      <c r="F17" s="141" t="s">
        <v>216</v>
      </c>
      <c r="G17" s="140" t="s">
        <v>178</v>
      </c>
      <c r="H17" s="140" t="s">
        <v>179</v>
      </c>
      <c r="I17" s="145">
        <v>1852.73</v>
      </c>
      <c r="J17" s="141">
        <v>60</v>
      </c>
      <c r="K17" s="141">
        <v>60</v>
      </c>
      <c r="L17" s="145">
        <v>1760.09</v>
      </c>
      <c r="M17" s="145">
        <v>92.64</v>
      </c>
      <c r="N17" s="145">
        <v>92.64</v>
      </c>
    </row>
    <row r="18" spans="1:14">
      <c r="A18" s="139">
        <v>16</v>
      </c>
      <c r="B18" s="140" t="s">
        <v>217</v>
      </c>
      <c r="C18" s="140" t="s">
        <v>215</v>
      </c>
      <c r="D18" s="140"/>
      <c r="E18" s="140" t="s">
        <v>176</v>
      </c>
      <c r="F18" s="141" t="s">
        <v>218</v>
      </c>
      <c r="G18" s="140" t="s">
        <v>178</v>
      </c>
      <c r="H18" s="140" t="s">
        <v>179</v>
      </c>
      <c r="I18" s="145">
        <v>1852.73</v>
      </c>
      <c r="J18" s="141">
        <v>60</v>
      </c>
      <c r="K18" s="141">
        <v>60</v>
      </c>
      <c r="L18" s="145">
        <v>1760.09</v>
      </c>
      <c r="M18" s="145">
        <v>92.64</v>
      </c>
      <c r="N18" s="145">
        <v>92.64</v>
      </c>
    </row>
    <row r="19" spans="1:14">
      <c r="A19" s="139">
        <v>17</v>
      </c>
      <c r="B19" s="140" t="s">
        <v>219</v>
      </c>
      <c r="C19" s="140" t="s">
        <v>215</v>
      </c>
      <c r="D19" s="140"/>
      <c r="E19" s="140" t="s">
        <v>176</v>
      </c>
      <c r="F19" s="141" t="s">
        <v>220</v>
      </c>
      <c r="G19" s="140" t="s">
        <v>178</v>
      </c>
      <c r="H19" s="140" t="s">
        <v>179</v>
      </c>
      <c r="I19" s="145">
        <v>1852.73</v>
      </c>
      <c r="J19" s="141">
        <v>60</v>
      </c>
      <c r="K19" s="141">
        <v>60</v>
      </c>
      <c r="L19" s="145">
        <v>1760.09</v>
      </c>
      <c r="M19" s="145">
        <v>92.64</v>
      </c>
      <c r="N19" s="145">
        <v>92.64</v>
      </c>
    </row>
    <row r="20" spans="1:14">
      <c r="A20" s="139">
        <v>18</v>
      </c>
      <c r="B20" s="140" t="s">
        <v>221</v>
      </c>
      <c r="C20" s="140" t="s">
        <v>215</v>
      </c>
      <c r="D20" s="140"/>
      <c r="E20" s="140" t="s">
        <v>176</v>
      </c>
      <c r="F20" s="141" t="s">
        <v>222</v>
      </c>
      <c r="G20" s="140" t="s">
        <v>178</v>
      </c>
      <c r="H20" s="140" t="s">
        <v>179</v>
      </c>
      <c r="I20" s="145">
        <v>1852.73</v>
      </c>
      <c r="J20" s="141">
        <v>60</v>
      </c>
      <c r="K20" s="141">
        <v>60</v>
      </c>
      <c r="L20" s="145">
        <v>1760.09</v>
      </c>
      <c r="M20" s="145">
        <v>92.64</v>
      </c>
      <c r="N20" s="145">
        <v>92.64</v>
      </c>
    </row>
    <row r="21" spans="1:14">
      <c r="A21" s="139">
        <v>19</v>
      </c>
      <c r="B21" s="140" t="s">
        <v>223</v>
      </c>
      <c r="C21" s="140" t="s">
        <v>224</v>
      </c>
      <c r="D21" s="140"/>
      <c r="E21" s="140" t="s">
        <v>176</v>
      </c>
      <c r="F21" s="141" t="s">
        <v>225</v>
      </c>
      <c r="G21" s="140" t="s">
        <v>178</v>
      </c>
      <c r="H21" s="140" t="s">
        <v>179</v>
      </c>
      <c r="I21" s="145">
        <v>12683.76</v>
      </c>
      <c r="J21" s="141">
        <v>60</v>
      </c>
      <c r="K21" s="141">
        <v>60</v>
      </c>
      <c r="L21" s="145">
        <v>12049.57</v>
      </c>
      <c r="M21" s="145">
        <v>634.19</v>
      </c>
      <c r="N21" s="145">
        <v>634.19</v>
      </c>
    </row>
    <row r="22" spans="1:14">
      <c r="A22" s="139">
        <v>20</v>
      </c>
      <c r="B22" s="140" t="s">
        <v>226</v>
      </c>
      <c r="C22" s="140" t="s">
        <v>224</v>
      </c>
      <c r="D22" s="140"/>
      <c r="E22" s="140" t="s">
        <v>176</v>
      </c>
      <c r="F22" s="141" t="s">
        <v>227</v>
      </c>
      <c r="G22" s="140" t="s">
        <v>178</v>
      </c>
      <c r="H22" s="140" t="s">
        <v>179</v>
      </c>
      <c r="I22" s="145">
        <v>12683.76</v>
      </c>
      <c r="J22" s="141">
        <v>60</v>
      </c>
      <c r="K22" s="141">
        <v>60</v>
      </c>
      <c r="L22" s="145">
        <v>12049.57</v>
      </c>
      <c r="M22" s="145">
        <v>634.19</v>
      </c>
      <c r="N22" s="145">
        <v>634.19</v>
      </c>
    </row>
    <row r="23" spans="1:14">
      <c r="A23" s="139">
        <v>21</v>
      </c>
      <c r="B23" s="140" t="s">
        <v>228</v>
      </c>
      <c r="C23" s="140" t="s">
        <v>229</v>
      </c>
      <c r="D23" s="140"/>
      <c r="E23" s="140" t="s">
        <v>176</v>
      </c>
      <c r="F23" s="141" t="s">
        <v>230</v>
      </c>
      <c r="G23" s="140" t="s">
        <v>178</v>
      </c>
      <c r="H23" s="140" t="s">
        <v>179</v>
      </c>
      <c r="I23" s="145">
        <v>6233.16</v>
      </c>
      <c r="J23" s="141">
        <v>60</v>
      </c>
      <c r="K23" s="141">
        <v>60</v>
      </c>
      <c r="L23" s="145">
        <v>5921.5</v>
      </c>
      <c r="M23" s="145">
        <v>311.66</v>
      </c>
      <c r="N23" s="145">
        <v>311.66</v>
      </c>
    </row>
    <row r="24" spans="1:14">
      <c r="A24" s="139">
        <v>22</v>
      </c>
      <c r="B24" s="140" t="s">
        <v>231</v>
      </c>
      <c r="C24" s="140" t="s">
        <v>229</v>
      </c>
      <c r="D24" s="140"/>
      <c r="E24" s="140" t="s">
        <v>176</v>
      </c>
      <c r="F24" s="141" t="s">
        <v>232</v>
      </c>
      <c r="G24" s="140" t="s">
        <v>178</v>
      </c>
      <c r="H24" s="140" t="s">
        <v>179</v>
      </c>
      <c r="I24" s="145">
        <v>6233.16</v>
      </c>
      <c r="J24" s="141">
        <v>60</v>
      </c>
      <c r="K24" s="141">
        <v>60</v>
      </c>
      <c r="L24" s="145">
        <v>5921.5</v>
      </c>
      <c r="M24" s="145">
        <v>311.66</v>
      </c>
      <c r="N24" s="145">
        <v>311.66</v>
      </c>
    </row>
    <row r="25" spans="1:14">
      <c r="A25" s="139">
        <v>23</v>
      </c>
      <c r="B25" s="140" t="s">
        <v>233</v>
      </c>
      <c r="C25" s="140" t="s">
        <v>229</v>
      </c>
      <c r="D25" s="140"/>
      <c r="E25" s="140" t="s">
        <v>176</v>
      </c>
      <c r="F25" s="141" t="s">
        <v>234</v>
      </c>
      <c r="G25" s="140" t="s">
        <v>178</v>
      </c>
      <c r="H25" s="140" t="s">
        <v>179</v>
      </c>
      <c r="I25" s="145">
        <v>6233.16</v>
      </c>
      <c r="J25" s="141">
        <v>60</v>
      </c>
      <c r="K25" s="141">
        <v>60</v>
      </c>
      <c r="L25" s="145">
        <v>5921.5</v>
      </c>
      <c r="M25" s="145">
        <v>311.66</v>
      </c>
      <c r="N25" s="145">
        <v>311.66</v>
      </c>
    </row>
    <row r="26" spans="1:14">
      <c r="A26" s="139">
        <v>24</v>
      </c>
      <c r="B26" s="140" t="s">
        <v>235</v>
      </c>
      <c r="C26" s="140" t="s">
        <v>229</v>
      </c>
      <c r="D26" s="140"/>
      <c r="E26" s="140" t="s">
        <v>176</v>
      </c>
      <c r="F26" s="141" t="s">
        <v>236</v>
      </c>
      <c r="G26" s="140" t="s">
        <v>178</v>
      </c>
      <c r="H26" s="140" t="s">
        <v>179</v>
      </c>
      <c r="I26" s="145">
        <v>6233.16</v>
      </c>
      <c r="J26" s="141">
        <v>60</v>
      </c>
      <c r="K26" s="141">
        <v>60</v>
      </c>
      <c r="L26" s="145">
        <v>5921.5</v>
      </c>
      <c r="M26" s="145">
        <v>311.66</v>
      </c>
      <c r="N26" s="145">
        <v>311.66</v>
      </c>
    </row>
    <row r="27" spans="1:14">
      <c r="A27" s="139">
        <v>25</v>
      </c>
      <c r="B27" s="140" t="s">
        <v>237</v>
      </c>
      <c r="C27" s="140" t="s">
        <v>229</v>
      </c>
      <c r="D27" s="140"/>
      <c r="E27" s="140" t="s">
        <v>176</v>
      </c>
      <c r="F27" s="141" t="s">
        <v>238</v>
      </c>
      <c r="G27" s="140" t="s">
        <v>178</v>
      </c>
      <c r="H27" s="140" t="s">
        <v>179</v>
      </c>
      <c r="I27" s="145">
        <v>6233.17</v>
      </c>
      <c r="J27" s="141">
        <v>60</v>
      </c>
      <c r="K27" s="141">
        <v>60</v>
      </c>
      <c r="L27" s="145">
        <v>5921.51</v>
      </c>
      <c r="M27" s="145">
        <v>311.66</v>
      </c>
      <c r="N27" s="145">
        <v>311.66</v>
      </c>
    </row>
    <row r="28" spans="1:14">
      <c r="A28" s="139">
        <v>26</v>
      </c>
      <c r="B28" s="140" t="s">
        <v>239</v>
      </c>
      <c r="C28" s="140" t="s">
        <v>229</v>
      </c>
      <c r="D28" s="140"/>
      <c r="E28" s="140" t="s">
        <v>176</v>
      </c>
      <c r="F28" s="141" t="s">
        <v>240</v>
      </c>
      <c r="G28" s="140" t="s">
        <v>178</v>
      </c>
      <c r="H28" s="140" t="s">
        <v>179</v>
      </c>
      <c r="I28" s="145">
        <v>6233.16</v>
      </c>
      <c r="J28" s="141">
        <v>60</v>
      </c>
      <c r="K28" s="141">
        <v>60</v>
      </c>
      <c r="L28" s="145">
        <v>5921.5</v>
      </c>
      <c r="M28" s="145">
        <v>311.66</v>
      </c>
      <c r="N28" s="145">
        <v>311.66</v>
      </c>
    </row>
    <row r="29" spans="1:14">
      <c r="A29" s="139">
        <v>27</v>
      </c>
      <c r="B29" s="140" t="s">
        <v>241</v>
      </c>
      <c r="C29" s="140" t="s">
        <v>242</v>
      </c>
      <c r="D29" s="140"/>
      <c r="E29" s="140" t="s">
        <v>176</v>
      </c>
      <c r="F29" s="141" t="s">
        <v>243</v>
      </c>
      <c r="G29" s="140" t="s">
        <v>178</v>
      </c>
      <c r="H29" s="140" t="s">
        <v>179</v>
      </c>
      <c r="I29" s="145">
        <v>4018.97</v>
      </c>
      <c r="J29" s="141">
        <v>60</v>
      </c>
      <c r="K29" s="141">
        <v>60</v>
      </c>
      <c r="L29" s="145">
        <v>3818.02</v>
      </c>
      <c r="M29" s="145">
        <v>200.95</v>
      </c>
      <c r="N29" s="145">
        <v>200.95</v>
      </c>
    </row>
    <row r="30" spans="1:14">
      <c r="A30" s="139">
        <v>28</v>
      </c>
      <c r="B30" s="140" t="s">
        <v>244</v>
      </c>
      <c r="C30" s="140" t="s">
        <v>242</v>
      </c>
      <c r="D30" s="140"/>
      <c r="E30" s="140" t="s">
        <v>176</v>
      </c>
      <c r="F30" s="141" t="s">
        <v>245</v>
      </c>
      <c r="G30" s="140" t="s">
        <v>178</v>
      </c>
      <c r="H30" s="140" t="s">
        <v>179</v>
      </c>
      <c r="I30" s="145">
        <v>4018.97</v>
      </c>
      <c r="J30" s="141">
        <v>60</v>
      </c>
      <c r="K30" s="141">
        <v>60</v>
      </c>
      <c r="L30" s="145">
        <v>3818.02</v>
      </c>
      <c r="M30" s="145">
        <v>200.95</v>
      </c>
      <c r="N30" s="145">
        <v>200.95</v>
      </c>
    </row>
    <row r="31" spans="1:14">
      <c r="A31" s="139">
        <v>29</v>
      </c>
      <c r="B31" s="140" t="s">
        <v>246</v>
      </c>
      <c r="C31" s="140" t="s">
        <v>242</v>
      </c>
      <c r="D31" s="140"/>
      <c r="E31" s="140" t="s">
        <v>176</v>
      </c>
      <c r="F31" s="141" t="s">
        <v>247</v>
      </c>
      <c r="G31" s="140" t="s">
        <v>178</v>
      </c>
      <c r="H31" s="140" t="s">
        <v>179</v>
      </c>
      <c r="I31" s="145">
        <v>4018.98</v>
      </c>
      <c r="J31" s="141">
        <v>60</v>
      </c>
      <c r="K31" s="141">
        <v>60</v>
      </c>
      <c r="L31" s="145">
        <v>3818.03</v>
      </c>
      <c r="M31" s="145">
        <v>200.95</v>
      </c>
      <c r="N31" s="145">
        <v>200.95</v>
      </c>
    </row>
    <row r="32" spans="1:14">
      <c r="A32" s="139">
        <v>30</v>
      </c>
      <c r="B32" s="140" t="s">
        <v>248</v>
      </c>
      <c r="C32" s="140" t="s">
        <v>58</v>
      </c>
      <c r="D32" s="140"/>
      <c r="E32" s="140" t="s">
        <v>176</v>
      </c>
      <c r="F32" s="141" t="s">
        <v>249</v>
      </c>
      <c r="G32" s="140" t="s">
        <v>178</v>
      </c>
      <c r="H32" s="140" t="s">
        <v>179</v>
      </c>
      <c r="I32" s="145">
        <v>1259.32</v>
      </c>
      <c r="J32" s="141">
        <v>60</v>
      </c>
      <c r="K32" s="141">
        <v>60</v>
      </c>
      <c r="L32" s="145">
        <v>1196.35</v>
      </c>
      <c r="M32" s="145">
        <v>62.97</v>
      </c>
      <c r="N32" s="145">
        <v>62.97</v>
      </c>
    </row>
    <row r="33" spans="1:14">
      <c r="A33" s="139">
        <v>31</v>
      </c>
      <c r="B33" s="140" t="s">
        <v>250</v>
      </c>
      <c r="C33" s="140" t="s">
        <v>58</v>
      </c>
      <c r="D33" s="140"/>
      <c r="E33" s="140" t="s">
        <v>176</v>
      </c>
      <c r="F33" s="141" t="s">
        <v>251</v>
      </c>
      <c r="G33" s="140" t="s">
        <v>178</v>
      </c>
      <c r="H33" s="140" t="s">
        <v>179</v>
      </c>
      <c r="I33" s="145">
        <v>1259.32</v>
      </c>
      <c r="J33" s="141">
        <v>60</v>
      </c>
      <c r="K33" s="141">
        <v>60</v>
      </c>
      <c r="L33" s="145">
        <v>1196.35</v>
      </c>
      <c r="M33" s="145">
        <v>62.97</v>
      </c>
      <c r="N33" s="145">
        <v>62.97</v>
      </c>
    </row>
    <row r="34" spans="1:14">
      <c r="A34" s="139">
        <v>32</v>
      </c>
      <c r="B34" s="140" t="s">
        <v>252</v>
      </c>
      <c r="C34" s="140" t="s">
        <v>58</v>
      </c>
      <c r="D34" s="140"/>
      <c r="E34" s="140" t="s">
        <v>176</v>
      </c>
      <c r="F34" s="141" t="s">
        <v>253</v>
      </c>
      <c r="G34" s="140" t="s">
        <v>178</v>
      </c>
      <c r="H34" s="140" t="s">
        <v>179</v>
      </c>
      <c r="I34" s="145">
        <v>1259.32</v>
      </c>
      <c r="J34" s="141">
        <v>60</v>
      </c>
      <c r="K34" s="141">
        <v>60</v>
      </c>
      <c r="L34" s="145">
        <v>1196.35</v>
      </c>
      <c r="M34" s="145">
        <v>62.97</v>
      </c>
      <c r="N34" s="145">
        <v>62.97</v>
      </c>
    </row>
    <row r="35" spans="1:14">
      <c r="A35" s="139">
        <v>33</v>
      </c>
      <c r="B35" s="140" t="s">
        <v>254</v>
      </c>
      <c r="C35" s="140" t="s">
        <v>58</v>
      </c>
      <c r="D35" s="140"/>
      <c r="E35" s="140" t="s">
        <v>176</v>
      </c>
      <c r="F35" s="141" t="s">
        <v>255</v>
      </c>
      <c r="G35" s="140" t="s">
        <v>178</v>
      </c>
      <c r="H35" s="140" t="s">
        <v>179</v>
      </c>
      <c r="I35" s="145">
        <v>1259.32</v>
      </c>
      <c r="J35" s="141">
        <v>60</v>
      </c>
      <c r="K35" s="141">
        <v>60</v>
      </c>
      <c r="L35" s="145">
        <v>1196.35</v>
      </c>
      <c r="M35" s="145">
        <v>62.97</v>
      </c>
      <c r="N35" s="145">
        <v>62.97</v>
      </c>
    </row>
    <row r="36" spans="1:14">
      <c r="A36" s="139">
        <v>34</v>
      </c>
      <c r="B36" s="140" t="s">
        <v>256</v>
      </c>
      <c r="C36" s="140" t="s">
        <v>58</v>
      </c>
      <c r="D36" s="140"/>
      <c r="E36" s="140" t="s">
        <v>176</v>
      </c>
      <c r="F36" s="141" t="s">
        <v>257</v>
      </c>
      <c r="G36" s="140" t="s">
        <v>178</v>
      </c>
      <c r="H36" s="140" t="s">
        <v>179</v>
      </c>
      <c r="I36" s="145">
        <v>1259.32</v>
      </c>
      <c r="J36" s="141">
        <v>60</v>
      </c>
      <c r="K36" s="141">
        <v>60</v>
      </c>
      <c r="L36" s="145">
        <v>1196.35</v>
      </c>
      <c r="M36" s="145">
        <v>62.97</v>
      </c>
      <c r="N36" s="145">
        <v>62.97</v>
      </c>
    </row>
    <row r="37" spans="1:14">
      <c r="A37" s="139">
        <v>35</v>
      </c>
      <c r="B37" s="140" t="s">
        <v>258</v>
      </c>
      <c r="C37" s="140" t="s">
        <v>58</v>
      </c>
      <c r="D37" s="140"/>
      <c r="E37" s="140" t="s">
        <v>176</v>
      </c>
      <c r="F37" s="141" t="s">
        <v>259</v>
      </c>
      <c r="G37" s="140" t="s">
        <v>178</v>
      </c>
      <c r="H37" s="140" t="s">
        <v>179</v>
      </c>
      <c r="I37" s="145">
        <v>1259.29</v>
      </c>
      <c r="J37" s="141">
        <v>60</v>
      </c>
      <c r="K37" s="141">
        <v>60</v>
      </c>
      <c r="L37" s="145">
        <v>1196.33</v>
      </c>
      <c r="M37" s="145">
        <v>62.96</v>
      </c>
      <c r="N37" s="145">
        <v>62.96</v>
      </c>
    </row>
    <row r="38" spans="1:14">
      <c r="A38" s="139">
        <v>36</v>
      </c>
      <c r="B38" s="140" t="s">
        <v>260</v>
      </c>
      <c r="C38" s="140" t="s">
        <v>261</v>
      </c>
      <c r="D38" s="140"/>
      <c r="E38" s="140" t="s">
        <v>176</v>
      </c>
      <c r="F38" s="141" t="s">
        <v>262</v>
      </c>
      <c r="G38" s="140" t="s">
        <v>178</v>
      </c>
      <c r="H38" s="140" t="s">
        <v>179</v>
      </c>
      <c r="I38" s="145">
        <v>2355.56</v>
      </c>
      <c r="J38" s="141">
        <v>60</v>
      </c>
      <c r="K38" s="141">
        <v>60</v>
      </c>
      <c r="L38" s="145">
        <v>2237.78</v>
      </c>
      <c r="M38" s="145">
        <v>117.78</v>
      </c>
      <c r="N38" s="145">
        <v>117.78</v>
      </c>
    </row>
    <row r="39" spans="1:14">
      <c r="A39" s="139">
        <v>37</v>
      </c>
      <c r="B39" s="140" t="s">
        <v>263</v>
      </c>
      <c r="C39" s="140" t="s">
        <v>261</v>
      </c>
      <c r="D39" s="140"/>
      <c r="E39" s="140" t="s">
        <v>176</v>
      </c>
      <c r="F39" s="141" t="s">
        <v>264</v>
      </c>
      <c r="G39" s="140" t="s">
        <v>178</v>
      </c>
      <c r="H39" s="140" t="s">
        <v>179</v>
      </c>
      <c r="I39" s="145">
        <v>2355.56</v>
      </c>
      <c r="J39" s="141">
        <v>60</v>
      </c>
      <c r="K39" s="141">
        <v>60</v>
      </c>
      <c r="L39" s="145">
        <v>2237.78</v>
      </c>
      <c r="M39" s="145">
        <v>117.78</v>
      </c>
      <c r="N39" s="145">
        <v>117.78</v>
      </c>
    </row>
    <row r="40" spans="1:14">
      <c r="A40" s="139">
        <v>38</v>
      </c>
      <c r="B40" s="140" t="s">
        <v>265</v>
      </c>
      <c r="C40" s="140" t="s">
        <v>261</v>
      </c>
      <c r="D40" s="140"/>
      <c r="E40" s="140" t="s">
        <v>176</v>
      </c>
      <c r="F40" s="141" t="s">
        <v>266</v>
      </c>
      <c r="G40" s="140" t="s">
        <v>178</v>
      </c>
      <c r="H40" s="140" t="s">
        <v>179</v>
      </c>
      <c r="I40" s="145">
        <v>2355.56</v>
      </c>
      <c r="J40" s="141">
        <v>60</v>
      </c>
      <c r="K40" s="141">
        <v>60</v>
      </c>
      <c r="L40" s="145">
        <v>2237.78</v>
      </c>
      <c r="M40" s="145">
        <v>117.78</v>
      </c>
      <c r="N40" s="145">
        <v>117.78</v>
      </c>
    </row>
    <row r="41" spans="1:14">
      <c r="A41" s="139">
        <v>39</v>
      </c>
      <c r="B41" s="140" t="s">
        <v>267</v>
      </c>
      <c r="C41" s="140" t="s">
        <v>261</v>
      </c>
      <c r="D41" s="140"/>
      <c r="E41" s="140" t="s">
        <v>176</v>
      </c>
      <c r="F41" s="141" t="s">
        <v>268</v>
      </c>
      <c r="G41" s="140" t="s">
        <v>178</v>
      </c>
      <c r="H41" s="140" t="s">
        <v>179</v>
      </c>
      <c r="I41" s="145">
        <v>2355.56</v>
      </c>
      <c r="J41" s="141">
        <v>60</v>
      </c>
      <c r="K41" s="141">
        <v>60</v>
      </c>
      <c r="L41" s="145">
        <v>2237.78</v>
      </c>
      <c r="M41" s="145">
        <v>117.78</v>
      </c>
      <c r="N41" s="145">
        <v>117.78</v>
      </c>
    </row>
    <row r="42" spans="1:14">
      <c r="A42" s="139">
        <v>40</v>
      </c>
      <c r="B42" s="140" t="s">
        <v>269</v>
      </c>
      <c r="C42" s="140" t="s">
        <v>261</v>
      </c>
      <c r="D42" s="140"/>
      <c r="E42" s="140" t="s">
        <v>176</v>
      </c>
      <c r="F42" s="141" t="s">
        <v>270</v>
      </c>
      <c r="G42" s="140" t="s">
        <v>178</v>
      </c>
      <c r="H42" s="140" t="s">
        <v>179</v>
      </c>
      <c r="I42" s="145">
        <v>2355.56</v>
      </c>
      <c r="J42" s="141">
        <v>60</v>
      </c>
      <c r="K42" s="141">
        <v>60</v>
      </c>
      <c r="L42" s="145">
        <v>2237.78</v>
      </c>
      <c r="M42" s="145">
        <v>117.78</v>
      </c>
      <c r="N42" s="145">
        <v>117.78</v>
      </c>
    </row>
    <row r="43" spans="1:14">
      <c r="A43" s="139">
        <v>41</v>
      </c>
      <c r="B43" s="140" t="s">
        <v>271</v>
      </c>
      <c r="C43" s="140" t="s">
        <v>261</v>
      </c>
      <c r="D43" s="140"/>
      <c r="E43" s="140" t="s">
        <v>176</v>
      </c>
      <c r="F43" s="141" t="s">
        <v>272</v>
      </c>
      <c r="G43" s="140" t="s">
        <v>178</v>
      </c>
      <c r="H43" s="140" t="s">
        <v>179</v>
      </c>
      <c r="I43" s="145">
        <v>2355.56</v>
      </c>
      <c r="J43" s="141">
        <v>60</v>
      </c>
      <c r="K43" s="141">
        <v>60</v>
      </c>
      <c r="L43" s="145">
        <v>2237.78</v>
      </c>
      <c r="M43" s="145">
        <v>117.78</v>
      </c>
      <c r="N43" s="145">
        <v>117.78</v>
      </c>
    </row>
    <row r="44" spans="1:14">
      <c r="A44" s="139">
        <v>42</v>
      </c>
      <c r="B44" s="140" t="s">
        <v>273</v>
      </c>
      <c r="C44" s="140" t="s">
        <v>261</v>
      </c>
      <c r="D44" s="140"/>
      <c r="E44" s="140" t="s">
        <v>176</v>
      </c>
      <c r="F44" s="141" t="s">
        <v>274</v>
      </c>
      <c r="G44" s="140" t="s">
        <v>178</v>
      </c>
      <c r="H44" s="140" t="s">
        <v>179</v>
      </c>
      <c r="I44" s="145">
        <v>2355.56</v>
      </c>
      <c r="J44" s="141">
        <v>60</v>
      </c>
      <c r="K44" s="141">
        <v>60</v>
      </c>
      <c r="L44" s="145">
        <v>2237.78</v>
      </c>
      <c r="M44" s="145">
        <v>117.78</v>
      </c>
      <c r="N44" s="145">
        <v>117.78</v>
      </c>
    </row>
    <row r="45" spans="1:14">
      <c r="A45" s="139">
        <v>43</v>
      </c>
      <c r="B45" s="140" t="s">
        <v>275</v>
      </c>
      <c r="C45" s="140" t="s">
        <v>261</v>
      </c>
      <c r="D45" s="140"/>
      <c r="E45" s="140" t="s">
        <v>176</v>
      </c>
      <c r="F45" s="141" t="s">
        <v>276</v>
      </c>
      <c r="G45" s="140" t="s">
        <v>178</v>
      </c>
      <c r="H45" s="140" t="s">
        <v>179</v>
      </c>
      <c r="I45" s="145">
        <v>2355.56</v>
      </c>
      <c r="J45" s="141">
        <v>60</v>
      </c>
      <c r="K45" s="141">
        <v>60</v>
      </c>
      <c r="L45" s="145">
        <v>2237.78</v>
      </c>
      <c r="M45" s="145">
        <v>117.78</v>
      </c>
      <c r="N45" s="145">
        <v>117.78</v>
      </c>
    </row>
    <row r="46" spans="1:14">
      <c r="A46" s="139">
        <v>44</v>
      </c>
      <c r="B46" s="140" t="s">
        <v>277</v>
      </c>
      <c r="C46" s="140" t="s">
        <v>261</v>
      </c>
      <c r="D46" s="140"/>
      <c r="E46" s="140" t="s">
        <v>176</v>
      </c>
      <c r="F46" s="141" t="s">
        <v>278</v>
      </c>
      <c r="G46" s="140" t="s">
        <v>178</v>
      </c>
      <c r="H46" s="140" t="s">
        <v>179</v>
      </c>
      <c r="I46" s="145">
        <v>2355.56</v>
      </c>
      <c r="J46" s="141">
        <v>60</v>
      </c>
      <c r="K46" s="141">
        <v>60</v>
      </c>
      <c r="L46" s="145">
        <v>2237.78</v>
      </c>
      <c r="M46" s="145">
        <v>117.78</v>
      </c>
      <c r="N46" s="145">
        <v>117.78</v>
      </c>
    </row>
    <row r="47" spans="1:14">
      <c r="A47" s="139">
        <v>45</v>
      </c>
      <c r="B47" s="140" t="s">
        <v>279</v>
      </c>
      <c r="C47" s="140" t="s">
        <v>261</v>
      </c>
      <c r="D47" s="140"/>
      <c r="E47" s="140" t="s">
        <v>176</v>
      </c>
      <c r="F47" s="141" t="s">
        <v>280</v>
      </c>
      <c r="G47" s="140" t="s">
        <v>178</v>
      </c>
      <c r="H47" s="140" t="s">
        <v>179</v>
      </c>
      <c r="I47" s="145">
        <v>2355.56</v>
      </c>
      <c r="J47" s="141">
        <v>60</v>
      </c>
      <c r="K47" s="141">
        <v>60</v>
      </c>
      <c r="L47" s="145">
        <v>2237.78</v>
      </c>
      <c r="M47" s="145">
        <v>117.78</v>
      </c>
      <c r="N47" s="145">
        <v>117.78</v>
      </c>
    </row>
    <row r="48" spans="1:14">
      <c r="A48" s="139">
        <v>46</v>
      </c>
      <c r="B48" s="140" t="s">
        <v>281</v>
      </c>
      <c r="C48" s="140" t="s">
        <v>261</v>
      </c>
      <c r="D48" s="140"/>
      <c r="E48" s="140" t="s">
        <v>176</v>
      </c>
      <c r="F48" s="141" t="s">
        <v>282</v>
      </c>
      <c r="G48" s="140" t="s">
        <v>178</v>
      </c>
      <c r="H48" s="140" t="s">
        <v>179</v>
      </c>
      <c r="I48" s="145">
        <v>2355.56</v>
      </c>
      <c r="J48" s="141">
        <v>60</v>
      </c>
      <c r="K48" s="141">
        <v>60</v>
      </c>
      <c r="L48" s="145">
        <v>2237.78</v>
      </c>
      <c r="M48" s="145">
        <v>117.78</v>
      </c>
      <c r="N48" s="145">
        <v>117.78</v>
      </c>
    </row>
    <row r="49" spans="1:14">
      <c r="A49" s="139">
        <v>47</v>
      </c>
      <c r="B49" s="140" t="s">
        <v>283</v>
      </c>
      <c r="C49" s="140" t="s">
        <v>261</v>
      </c>
      <c r="D49" s="140"/>
      <c r="E49" s="140" t="s">
        <v>176</v>
      </c>
      <c r="F49" s="141" t="s">
        <v>284</v>
      </c>
      <c r="G49" s="140" t="s">
        <v>178</v>
      </c>
      <c r="H49" s="140" t="s">
        <v>179</v>
      </c>
      <c r="I49" s="145">
        <v>2355.56</v>
      </c>
      <c r="J49" s="141">
        <v>60</v>
      </c>
      <c r="K49" s="141">
        <v>60</v>
      </c>
      <c r="L49" s="145">
        <v>2237.78</v>
      </c>
      <c r="M49" s="145">
        <v>117.78</v>
      </c>
      <c r="N49" s="145">
        <v>117.78</v>
      </c>
    </row>
    <row r="50" spans="1:14">
      <c r="A50" s="139">
        <v>48</v>
      </c>
      <c r="B50" s="140" t="s">
        <v>285</v>
      </c>
      <c r="C50" s="140" t="s">
        <v>261</v>
      </c>
      <c r="D50" s="140"/>
      <c r="E50" s="140" t="s">
        <v>176</v>
      </c>
      <c r="F50" s="141" t="s">
        <v>286</v>
      </c>
      <c r="G50" s="140" t="s">
        <v>178</v>
      </c>
      <c r="H50" s="140" t="s">
        <v>179</v>
      </c>
      <c r="I50" s="145">
        <v>2355.56</v>
      </c>
      <c r="J50" s="141">
        <v>60</v>
      </c>
      <c r="K50" s="141">
        <v>60</v>
      </c>
      <c r="L50" s="145">
        <v>2237.78</v>
      </c>
      <c r="M50" s="145">
        <v>117.78</v>
      </c>
      <c r="N50" s="145">
        <v>117.78</v>
      </c>
    </row>
    <row r="51" spans="1:14">
      <c r="A51" s="139">
        <v>49</v>
      </c>
      <c r="B51" s="140" t="s">
        <v>287</v>
      </c>
      <c r="C51" s="140" t="s">
        <v>261</v>
      </c>
      <c r="D51" s="140"/>
      <c r="E51" s="140" t="s">
        <v>176</v>
      </c>
      <c r="F51" s="141" t="s">
        <v>288</v>
      </c>
      <c r="G51" s="140" t="s">
        <v>178</v>
      </c>
      <c r="H51" s="140" t="s">
        <v>179</v>
      </c>
      <c r="I51" s="145">
        <v>2355.56</v>
      </c>
      <c r="J51" s="141">
        <v>60</v>
      </c>
      <c r="K51" s="141">
        <v>60</v>
      </c>
      <c r="L51" s="145">
        <v>2237.78</v>
      </c>
      <c r="M51" s="145">
        <v>117.78</v>
      </c>
      <c r="N51" s="145">
        <v>117.78</v>
      </c>
    </row>
    <row r="52" spans="1:14">
      <c r="A52" s="139">
        <v>50</v>
      </c>
      <c r="B52" s="140" t="s">
        <v>289</v>
      </c>
      <c r="C52" s="140" t="s">
        <v>261</v>
      </c>
      <c r="D52" s="140"/>
      <c r="E52" s="140" t="s">
        <v>176</v>
      </c>
      <c r="F52" s="141" t="s">
        <v>290</v>
      </c>
      <c r="G52" s="140" t="s">
        <v>178</v>
      </c>
      <c r="H52" s="140" t="s">
        <v>179</v>
      </c>
      <c r="I52" s="145">
        <v>2355.56</v>
      </c>
      <c r="J52" s="141">
        <v>60</v>
      </c>
      <c r="K52" s="141">
        <v>60</v>
      </c>
      <c r="L52" s="145">
        <v>2237.78</v>
      </c>
      <c r="M52" s="145">
        <v>117.78</v>
      </c>
      <c r="N52" s="145">
        <v>117.78</v>
      </c>
    </row>
    <row r="53" spans="1:14">
      <c r="A53" s="139">
        <v>51</v>
      </c>
      <c r="B53" s="140" t="s">
        <v>291</v>
      </c>
      <c r="C53" s="140" t="s">
        <v>261</v>
      </c>
      <c r="D53" s="140"/>
      <c r="E53" s="140" t="s">
        <v>176</v>
      </c>
      <c r="F53" s="141" t="s">
        <v>292</v>
      </c>
      <c r="G53" s="140" t="s">
        <v>178</v>
      </c>
      <c r="H53" s="140" t="s">
        <v>179</v>
      </c>
      <c r="I53" s="145">
        <v>2355.56</v>
      </c>
      <c r="J53" s="141">
        <v>60</v>
      </c>
      <c r="K53" s="141">
        <v>60</v>
      </c>
      <c r="L53" s="145">
        <v>2237.78</v>
      </c>
      <c r="M53" s="145">
        <v>117.78</v>
      </c>
      <c r="N53" s="145">
        <v>117.78</v>
      </c>
    </row>
    <row r="54" spans="1:14">
      <c r="A54" s="139">
        <v>52</v>
      </c>
      <c r="B54" s="140" t="s">
        <v>293</v>
      </c>
      <c r="C54" s="140" t="s">
        <v>261</v>
      </c>
      <c r="D54" s="140"/>
      <c r="E54" s="140" t="s">
        <v>176</v>
      </c>
      <c r="F54" s="141" t="s">
        <v>294</v>
      </c>
      <c r="G54" s="140" t="s">
        <v>178</v>
      </c>
      <c r="H54" s="140" t="s">
        <v>179</v>
      </c>
      <c r="I54" s="145">
        <v>2355.56</v>
      </c>
      <c r="J54" s="141">
        <v>60</v>
      </c>
      <c r="K54" s="141">
        <v>60</v>
      </c>
      <c r="L54" s="145">
        <v>2237.78</v>
      </c>
      <c r="M54" s="145">
        <v>117.78</v>
      </c>
      <c r="N54" s="145">
        <v>117.78</v>
      </c>
    </row>
    <row r="55" spans="1:14">
      <c r="A55" s="139">
        <v>53</v>
      </c>
      <c r="B55" s="140" t="s">
        <v>295</v>
      </c>
      <c r="C55" s="140" t="s">
        <v>261</v>
      </c>
      <c r="D55" s="140"/>
      <c r="E55" s="140" t="s">
        <v>176</v>
      </c>
      <c r="F55" s="141" t="s">
        <v>296</v>
      </c>
      <c r="G55" s="140" t="s">
        <v>178</v>
      </c>
      <c r="H55" s="140" t="s">
        <v>179</v>
      </c>
      <c r="I55" s="145">
        <v>2355.56</v>
      </c>
      <c r="J55" s="141">
        <v>60</v>
      </c>
      <c r="K55" s="141">
        <v>60</v>
      </c>
      <c r="L55" s="145">
        <v>2237.78</v>
      </c>
      <c r="M55" s="145">
        <v>117.78</v>
      </c>
      <c r="N55" s="145">
        <v>117.78</v>
      </c>
    </row>
    <row r="56" spans="1:14">
      <c r="A56" s="139">
        <v>54</v>
      </c>
      <c r="B56" s="140" t="s">
        <v>297</v>
      </c>
      <c r="C56" s="140" t="s">
        <v>261</v>
      </c>
      <c r="D56" s="140"/>
      <c r="E56" s="140" t="s">
        <v>176</v>
      </c>
      <c r="F56" s="141" t="s">
        <v>298</v>
      </c>
      <c r="G56" s="140" t="s">
        <v>178</v>
      </c>
      <c r="H56" s="140" t="s">
        <v>179</v>
      </c>
      <c r="I56" s="145">
        <v>2355.56</v>
      </c>
      <c r="J56" s="141">
        <v>60</v>
      </c>
      <c r="K56" s="141">
        <v>60</v>
      </c>
      <c r="L56" s="145">
        <v>2237.78</v>
      </c>
      <c r="M56" s="145">
        <v>117.78</v>
      </c>
      <c r="N56" s="145">
        <v>117.78</v>
      </c>
    </row>
    <row r="57" spans="1:14">
      <c r="A57" s="139">
        <v>55</v>
      </c>
      <c r="B57" s="140" t="s">
        <v>299</v>
      </c>
      <c r="C57" s="140" t="s">
        <v>261</v>
      </c>
      <c r="D57" s="140"/>
      <c r="E57" s="140" t="s">
        <v>176</v>
      </c>
      <c r="F57" s="141" t="s">
        <v>300</v>
      </c>
      <c r="G57" s="140" t="s">
        <v>178</v>
      </c>
      <c r="H57" s="140" t="s">
        <v>179</v>
      </c>
      <c r="I57" s="145">
        <v>2355.56</v>
      </c>
      <c r="J57" s="141">
        <v>60</v>
      </c>
      <c r="K57" s="141">
        <v>60</v>
      </c>
      <c r="L57" s="145">
        <v>2237.78</v>
      </c>
      <c r="M57" s="145">
        <v>117.78</v>
      </c>
      <c r="N57" s="145">
        <v>117.78</v>
      </c>
    </row>
    <row r="58" spans="1:14">
      <c r="A58" s="139">
        <v>56</v>
      </c>
      <c r="B58" s="140" t="s">
        <v>301</v>
      </c>
      <c r="C58" s="140" t="s">
        <v>302</v>
      </c>
      <c r="D58" s="140"/>
      <c r="E58" s="140" t="s">
        <v>152</v>
      </c>
      <c r="F58" s="141" t="s">
        <v>303</v>
      </c>
      <c r="G58" s="140" t="s">
        <v>304</v>
      </c>
      <c r="H58" s="140" t="s">
        <v>179</v>
      </c>
      <c r="I58" s="145">
        <v>87957.27</v>
      </c>
      <c r="J58" s="141">
        <v>60</v>
      </c>
      <c r="K58" s="141">
        <v>59</v>
      </c>
      <c r="L58" s="145">
        <v>83400.66</v>
      </c>
      <c r="M58" s="145">
        <v>4397.86</v>
      </c>
      <c r="N58" s="145">
        <v>4556.61</v>
      </c>
    </row>
    <row r="59" spans="1:14">
      <c r="A59" s="139">
        <v>57</v>
      </c>
      <c r="B59" s="140" t="s">
        <v>305</v>
      </c>
      <c r="C59" s="140" t="s">
        <v>306</v>
      </c>
      <c r="D59" s="140" t="s">
        <v>307</v>
      </c>
      <c r="E59" s="140" t="s">
        <v>308</v>
      </c>
      <c r="F59" s="141" t="s">
        <v>309</v>
      </c>
      <c r="G59" s="140" t="s">
        <v>304</v>
      </c>
      <c r="H59" s="140" t="s">
        <v>179</v>
      </c>
      <c r="I59" s="145">
        <v>4368.93</v>
      </c>
      <c r="J59" s="141">
        <v>60</v>
      </c>
      <c r="K59" s="141">
        <v>53</v>
      </c>
      <c r="L59" s="145">
        <v>3728.46</v>
      </c>
      <c r="M59" s="145">
        <v>218.45</v>
      </c>
      <c r="N59" s="145">
        <v>640.47</v>
      </c>
    </row>
    <row r="60" spans="1:14">
      <c r="A60" s="142" t="s">
        <v>171</v>
      </c>
      <c r="B60" s="142"/>
      <c r="C60" s="142"/>
      <c r="D60" s="142"/>
      <c r="E60" s="142"/>
      <c r="F60" s="142"/>
      <c r="G60" s="142"/>
      <c r="H60" s="142"/>
      <c r="I60" s="146">
        <f t="shared" ref="I60:N60" si="0">SUM(I3:I59)</f>
        <v>286395.45</v>
      </c>
      <c r="J60" s="146"/>
      <c r="K60" s="146"/>
      <c r="L60" s="146">
        <f t="shared" si="0"/>
        <v>271494.8</v>
      </c>
      <c r="M60" s="146">
        <f t="shared" si="0"/>
        <v>14319.88</v>
      </c>
      <c r="N60" s="146">
        <f t="shared" si="0"/>
        <v>14900.65</v>
      </c>
    </row>
    <row r="62" spans="3:3">
      <c r="C62" t="s">
        <v>41</v>
      </c>
    </row>
    <row r="63" spans="3:3">
      <c r="C63" t="s">
        <v>80</v>
      </c>
    </row>
  </sheetData>
  <mergeCells count="2">
    <mergeCell ref="B1:N1"/>
    <mergeCell ref="A60:H60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G32" sqref="G32"/>
    </sheetView>
  </sheetViews>
  <sheetFormatPr defaultColWidth="9" defaultRowHeight="13.5"/>
  <cols>
    <col min="1" max="1" width="3.625" style="109" customWidth="1"/>
    <col min="2" max="2" width="9" style="110"/>
    <col min="3" max="3" width="14.5" style="110" customWidth="1"/>
    <col min="4" max="4" width="12.75" style="110" customWidth="1"/>
    <col min="5" max="5" width="12.875" style="110" customWidth="1"/>
    <col min="6" max="6" width="17.375" style="110" customWidth="1"/>
    <col min="7" max="7" width="14.875" style="110" customWidth="1"/>
    <col min="8" max="8" width="8.625" style="110" customWidth="1"/>
    <col min="9" max="9" width="9.375" style="110"/>
    <col min="10" max="10" width="8.375" style="110" customWidth="1"/>
    <col min="11" max="11" width="8" style="110" customWidth="1"/>
    <col min="12" max="12" width="9.375" style="110"/>
    <col min="13" max="13" width="9" style="110"/>
    <col min="14" max="14" width="10" style="110" customWidth="1"/>
  </cols>
  <sheetData>
    <row r="1" ht="18.75" spans="1:14">
      <c r="A1" s="111"/>
      <c r="B1" s="112" t="s">
        <v>310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ht="24" spans="1:14">
      <c r="A2" s="113" t="s">
        <v>1</v>
      </c>
      <c r="B2" s="114" t="s">
        <v>107</v>
      </c>
      <c r="C2" s="114" t="s">
        <v>18</v>
      </c>
      <c r="D2" s="114" t="s">
        <v>45</v>
      </c>
      <c r="E2" s="114" t="s">
        <v>108</v>
      </c>
      <c r="F2" s="115" t="s">
        <v>109</v>
      </c>
      <c r="G2" s="114" t="s">
        <v>20</v>
      </c>
      <c r="H2" s="114" t="s">
        <v>51</v>
      </c>
      <c r="I2" s="115" t="s">
        <v>21</v>
      </c>
      <c r="J2" s="115" t="s">
        <v>22</v>
      </c>
      <c r="K2" s="115" t="s">
        <v>23</v>
      </c>
      <c r="L2" s="115" t="s">
        <v>24</v>
      </c>
      <c r="M2" s="115" t="s">
        <v>110</v>
      </c>
      <c r="N2" s="115" t="s">
        <v>25</v>
      </c>
    </row>
    <row r="3" spans="1:14">
      <c r="A3" s="116">
        <v>1</v>
      </c>
      <c r="B3" s="234" t="s">
        <v>311</v>
      </c>
      <c r="C3" s="118" t="s">
        <v>312</v>
      </c>
      <c r="D3" s="117" t="s">
        <v>313</v>
      </c>
      <c r="E3" s="119" t="s">
        <v>314</v>
      </c>
      <c r="F3" s="119" t="s">
        <v>315</v>
      </c>
      <c r="G3" s="120">
        <v>1116</v>
      </c>
      <c r="H3" s="121"/>
      <c r="I3" s="127">
        <v>4500</v>
      </c>
      <c r="J3" s="123"/>
      <c r="K3" s="123"/>
      <c r="L3" s="128">
        <v>4275</v>
      </c>
      <c r="M3" s="128"/>
      <c r="N3" s="128">
        <f t="shared" ref="N3:N8" si="0">I3-L3</f>
        <v>225</v>
      </c>
    </row>
    <row r="4" spans="1:14">
      <c r="A4" s="116">
        <v>2</v>
      </c>
      <c r="B4" s="122" t="s">
        <v>316</v>
      </c>
      <c r="C4" s="118" t="s">
        <v>317</v>
      </c>
      <c r="D4" s="119" t="s">
        <v>317</v>
      </c>
      <c r="E4" s="119" t="s">
        <v>318</v>
      </c>
      <c r="F4" s="119" t="s">
        <v>319</v>
      </c>
      <c r="G4" s="120" t="s">
        <v>88</v>
      </c>
      <c r="H4" s="121"/>
      <c r="I4" s="129">
        <v>3480</v>
      </c>
      <c r="J4" s="123"/>
      <c r="K4" s="123"/>
      <c r="L4" s="130">
        <v>3306</v>
      </c>
      <c r="M4" s="128"/>
      <c r="N4" s="128">
        <f t="shared" si="0"/>
        <v>174</v>
      </c>
    </row>
    <row r="5" spans="1:14">
      <c r="A5" s="116">
        <v>3</v>
      </c>
      <c r="B5" s="122" t="s">
        <v>320</v>
      </c>
      <c r="C5" s="118" t="s">
        <v>87</v>
      </c>
      <c r="D5" s="117" t="s">
        <v>321</v>
      </c>
      <c r="E5" s="117" t="s">
        <v>322</v>
      </c>
      <c r="F5" s="119" t="s">
        <v>323</v>
      </c>
      <c r="G5" s="120" t="s">
        <v>88</v>
      </c>
      <c r="H5" s="121"/>
      <c r="I5" s="129">
        <v>7900</v>
      </c>
      <c r="J5" s="123"/>
      <c r="K5" s="123"/>
      <c r="L5" s="130">
        <v>7403.69</v>
      </c>
      <c r="M5" s="128"/>
      <c r="N5" s="128">
        <f t="shared" si="0"/>
        <v>496.31</v>
      </c>
    </row>
    <row r="6" spans="1:14">
      <c r="A6" s="116">
        <v>4</v>
      </c>
      <c r="B6" s="117" t="s">
        <v>324</v>
      </c>
      <c r="C6" s="120" t="s">
        <v>325</v>
      </c>
      <c r="D6" s="117" t="s">
        <v>326</v>
      </c>
      <c r="E6" s="117" t="s">
        <v>327</v>
      </c>
      <c r="F6" s="119" t="s">
        <v>328</v>
      </c>
      <c r="G6" s="120" t="s">
        <v>88</v>
      </c>
      <c r="H6" s="121"/>
      <c r="I6" s="129">
        <v>1923.08</v>
      </c>
      <c r="J6" s="123"/>
      <c r="K6" s="123"/>
      <c r="L6" s="130">
        <v>1624.56</v>
      </c>
      <c r="M6" s="128"/>
      <c r="N6" s="128">
        <f t="shared" si="0"/>
        <v>298.52</v>
      </c>
    </row>
    <row r="7" spans="1:14">
      <c r="A7" s="116">
        <v>5</v>
      </c>
      <c r="B7" s="117" t="s">
        <v>329</v>
      </c>
      <c r="C7" s="120" t="s">
        <v>330</v>
      </c>
      <c r="D7" s="117" t="s">
        <v>331</v>
      </c>
      <c r="E7" s="117" t="s">
        <v>332</v>
      </c>
      <c r="F7" s="119" t="s">
        <v>333</v>
      </c>
      <c r="G7" s="120">
        <v>1116</v>
      </c>
      <c r="H7" s="121"/>
      <c r="I7" s="129">
        <v>2123.01</v>
      </c>
      <c r="J7" s="123"/>
      <c r="K7" s="123"/>
      <c r="L7" s="131">
        <v>368.94</v>
      </c>
      <c r="M7" s="128"/>
      <c r="N7" s="128">
        <f t="shared" si="0"/>
        <v>1754.07</v>
      </c>
    </row>
    <row r="8" spans="1:14">
      <c r="A8" s="116">
        <v>6</v>
      </c>
      <c r="B8" s="234" t="s">
        <v>334</v>
      </c>
      <c r="C8" s="120" t="s">
        <v>335</v>
      </c>
      <c r="D8" s="117" t="s">
        <v>336</v>
      </c>
      <c r="E8" s="117" t="s">
        <v>337</v>
      </c>
      <c r="F8" s="123"/>
      <c r="G8" s="120">
        <v>1003</v>
      </c>
      <c r="H8" s="121"/>
      <c r="I8" s="129">
        <v>3180</v>
      </c>
      <c r="J8" s="123"/>
      <c r="K8" s="123"/>
      <c r="L8" s="130">
        <v>3021</v>
      </c>
      <c r="M8" s="128"/>
      <c r="N8" s="128">
        <f t="shared" si="0"/>
        <v>159</v>
      </c>
    </row>
    <row r="9" spans="1:14">
      <c r="A9" s="116">
        <v>7</v>
      </c>
      <c r="B9" s="117" t="s">
        <v>169</v>
      </c>
      <c r="C9" s="120" t="s">
        <v>338</v>
      </c>
      <c r="D9" s="117"/>
      <c r="E9" s="117"/>
      <c r="F9" s="123"/>
      <c r="G9" s="120">
        <v>1116</v>
      </c>
      <c r="H9" s="121"/>
      <c r="I9" s="129"/>
      <c r="J9" s="123"/>
      <c r="K9" s="123"/>
      <c r="L9" s="130"/>
      <c r="M9" s="128"/>
      <c r="N9" s="128"/>
    </row>
    <row r="10" spans="1:14">
      <c r="A10" s="116">
        <v>8</v>
      </c>
      <c r="B10" s="117" t="s">
        <v>169</v>
      </c>
      <c r="C10" s="120" t="s">
        <v>339</v>
      </c>
      <c r="D10" s="117"/>
      <c r="E10" s="117"/>
      <c r="F10" s="123"/>
      <c r="G10" s="120">
        <v>1118</v>
      </c>
      <c r="H10" s="121"/>
      <c r="I10" s="129"/>
      <c r="J10" s="123"/>
      <c r="K10" s="123"/>
      <c r="L10" s="130"/>
      <c r="M10" s="128"/>
      <c r="N10" s="128"/>
    </row>
    <row r="11" spans="1:14">
      <c r="A11" s="124" t="s">
        <v>171</v>
      </c>
      <c r="B11" s="125"/>
      <c r="C11" s="125"/>
      <c r="D11" s="125"/>
      <c r="E11" s="125"/>
      <c r="F11" s="125"/>
      <c r="G11" s="125"/>
      <c r="H11" s="126"/>
      <c r="I11" s="132">
        <f t="shared" ref="I11:N11" si="1">SUM(I3:I10)</f>
        <v>23106.09</v>
      </c>
      <c r="J11" s="132"/>
      <c r="K11" s="132"/>
      <c r="L11" s="132">
        <f t="shared" si="1"/>
        <v>19999.19</v>
      </c>
      <c r="M11" s="132">
        <f t="shared" si="1"/>
        <v>0</v>
      </c>
      <c r="N11" s="132">
        <f t="shared" si="1"/>
        <v>3106.9</v>
      </c>
    </row>
    <row r="13" spans="4:4">
      <c r="D13" s="110" t="s">
        <v>41</v>
      </c>
    </row>
    <row r="14" spans="4:4">
      <c r="D14" s="110" t="s">
        <v>80</v>
      </c>
    </row>
  </sheetData>
  <mergeCells count="2">
    <mergeCell ref="B1:N1"/>
    <mergeCell ref="A11:H1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1"/>
  <sheetViews>
    <sheetView workbookViewId="0">
      <selection activeCell="M16" sqref="M16"/>
    </sheetView>
  </sheetViews>
  <sheetFormatPr defaultColWidth="9" defaultRowHeight="14.25"/>
  <cols>
    <col min="1" max="1" width="3.875" style="86" customWidth="1"/>
    <col min="2" max="2" width="17.875" style="86" customWidth="1"/>
    <col min="3" max="3" width="18.625" style="86" customWidth="1"/>
    <col min="4" max="4" width="5.75" style="86" customWidth="1"/>
    <col min="5" max="5" width="8.625" style="86" hidden="1" customWidth="1"/>
    <col min="6" max="7" width="12.6583333333333" style="86" hidden="1" customWidth="1"/>
    <col min="8" max="8" width="10.125" style="86" customWidth="1"/>
    <col min="9" max="9" width="7.125" style="86" customWidth="1"/>
    <col min="10" max="10" width="5.375" style="86" customWidth="1"/>
    <col min="11" max="11" width="9.625" style="86" customWidth="1"/>
    <col min="12" max="12" width="11.875" style="86" customWidth="1"/>
    <col min="13" max="13" width="10.625" style="86" customWidth="1"/>
    <col min="14" max="14" width="10.125" style="86" hidden="1" customWidth="1"/>
    <col min="15" max="15" width="9.5" style="86" customWidth="1"/>
    <col min="16" max="16" width="6.375" style="86" customWidth="1"/>
    <col min="17" max="17" width="10" style="86" customWidth="1"/>
  </cols>
  <sheetData>
    <row r="1" ht="18.75" spans="2:15">
      <c r="B1" s="87" t="s">
        <v>340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ht="42.75" spans="1:17">
      <c r="A2" s="89" t="s">
        <v>1</v>
      </c>
      <c r="B2" s="90" t="s">
        <v>17</v>
      </c>
      <c r="C2" s="90" t="s">
        <v>18</v>
      </c>
      <c r="D2" s="91" t="s">
        <v>19</v>
      </c>
      <c r="E2" s="90" t="s">
        <v>341</v>
      </c>
      <c r="F2" s="90" t="s">
        <v>20</v>
      </c>
      <c r="G2" s="90" t="s">
        <v>342</v>
      </c>
      <c r="H2" s="90" t="s">
        <v>21</v>
      </c>
      <c r="I2" s="91" t="s">
        <v>22</v>
      </c>
      <c r="J2" s="91" t="s">
        <v>23</v>
      </c>
      <c r="K2" s="90" t="s">
        <v>24</v>
      </c>
      <c r="L2" s="90" t="s">
        <v>110</v>
      </c>
      <c r="M2" s="90" t="s">
        <v>25</v>
      </c>
      <c r="N2" s="90" t="s">
        <v>343</v>
      </c>
      <c r="O2" s="90" t="s">
        <v>26</v>
      </c>
      <c r="P2" s="102" t="s">
        <v>344</v>
      </c>
      <c r="Q2" s="105" t="s">
        <v>52</v>
      </c>
    </row>
    <row r="3" spans="1:17">
      <c r="A3" s="92">
        <v>1</v>
      </c>
      <c r="B3" s="93" t="s">
        <v>345</v>
      </c>
      <c r="C3" s="93" t="s">
        <v>87</v>
      </c>
      <c r="D3" s="94">
        <v>1</v>
      </c>
      <c r="E3" s="95">
        <v>44561</v>
      </c>
      <c r="F3" s="93" t="s">
        <v>346</v>
      </c>
      <c r="G3" s="93" t="s">
        <v>347</v>
      </c>
      <c r="H3" s="96">
        <v>3300</v>
      </c>
      <c r="I3" s="93">
        <v>60</v>
      </c>
      <c r="J3" s="93">
        <v>60</v>
      </c>
      <c r="K3" s="96">
        <v>3135</v>
      </c>
      <c r="L3" s="96">
        <v>0</v>
      </c>
      <c r="M3" s="96">
        <v>165</v>
      </c>
      <c r="N3" s="96">
        <v>0</v>
      </c>
      <c r="O3" s="96">
        <v>165</v>
      </c>
      <c r="P3" s="103" t="s">
        <v>348</v>
      </c>
      <c r="Q3" s="106"/>
    </row>
    <row r="4" spans="1:17">
      <c r="A4" s="92">
        <v>2</v>
      </c>
      <c r="B4" s="93" t="s">
        <v>349</v>
      </c>
      <c r="C4" s="93" t="s">
        <v>87</v>
      </c>
      <c r="D4" s="94">
        <v>1</v>
      </c>
      <c r="E4" s="95">
        <v>44561</v>
      </c>
      <c r="F4" s="93" t="s">
        <v>346</v>
      </c>
      <c r="G4" s="93" t="s">
        <v>347</v>
      </c>
      <c r="H4" s="96">
        <v>3300</v>
      </c>
      <c r="I4" s="93">
        <v>60</v>
      </c>
      <c r="J4" s="93">
        <v>60</v>
      </c>
      <c r="K4" s="96">
        <v>3135</v>
      </c>
      <c r="L4" s="96">
        <v>165</v>
      </c>
      <c r="M4" s="96">
        <v>165</v>
      </c>
      <c r="N4" s="96">
        <v>0</v>
      </c>
      <c r="O4" s="96">
        <v>165</v>
      </c>
      <c r="P4" s="103" t="s">
        <v>348</v>
      </c>
      <c r="Q4" s="106"/>
    </row>
    <row r="5" spans="1:17">
      <c r="A5" s="92">
        <v>3</v>
      </c>
      <c r="B5" s="93" t="s">
        <v>350</v>
      </c>
      <c r="C5" s="93" t="s">
        <v>351</v>
      </c>
      <c r="D5" s="94">
        <v>1</v>
      </c>
      <c r="E5" s="95">
        <v>44561</v>
      </c>
      <c r="F5" s="93" t="s">
        <v>346</v>
      </c>
      <c r="G5" s="93" t="s">
        <v>347</v>
      </c>
      <c r="H5" s="96">
        <v>8710</v>
      </c>
      <c r="I5" s="93">
        <v>60</v>
      </c>
      <c r="J5" s="93">
        <v>60</v>
      </c>
      <c r="K5" s="96">
        <v>8274.5</v>
      </c>
      <c r="L5" s="96">
        <v>435.5</v>
      </c>
      <c r="M5" s="96">
        <v>435.5</v>
      </c>
      <c r="N5" s="96">
        <v>0</v>
      </c>
      <c r="O5" s="96">
        <v>435.5</v>
      </c>
      <c r="P5" s="103" t="s">
        <v>348</v>
      </c>
      <c r="Q5" s="107" t="s">
        <v>352</v>
      </c>
    </row>
    <row r="6" spans="1:17">
      <c r="A6" s="92">
        <v>4</v>
      </c>
      <c r="B6" s="93" t="s">
        <v>353</v>
      </c>
      <c r="C6" s="93" t="s">
        <v>354</v>
      </c>
      <c r="D6" s="94">
        <v>1</v>
      </c>
      <c r="E6" s="95">
        <v>44561</v>
      </c>
      <c r="F6" s="93" t="s">
        <v>346</v>
      </c>
      <c r="G6" s="93" t="s">
        <v>347</v>
      </c>
      <c r="H6" s="96">
        <v>24370</v>
      </c>
      <c r="I6" s="93">
        <v>60</v>
      </c>
      <c r="J6" s="93">
        <v>60</v>
      </c>
      <c r="K6" s="96">
        <v>23151.5</v>
      </c>
      <c r="L6" s="96">
        <v>1218.5</v>
      </c>
      <c r="M6" s="96">
        <v>1218.5</v>
      </c>
      <c r="N6" s="96">
        <v>0</v>
      </c>
      <c r="O6" s="96">
        <v>1218.5</v>
      </c>
      <c r="P6" s="103" t="s">
        <v>348</v>
      </c>
      <c r="Q6" s="106"/>
    </row>
    <row r="7" spans="1:17">
      <c r="A7" s="92">
        <v>5</v>
      </c>
      <c r="B7" s="93" t="s">
        <v>355</v>
      </c>
      <c r="C7" s="93" t="s">
        <v>356</v>
      </c>
      <c r="D7" s="94">
        <v>1</v>
      </c>
      <c r="E7" s="95">
        <v>44561</v>
      </c>
      <c r="F7" s="93" t="s">
        <v>346</v>
      </c>
      <c r="G7" s="93" t="s">
        <v>347</v>
      </c>
      <c r="H7" s="96">
        <v>1500</v>
      </c>
      <c r="I7" s="93">
        <v>60</v>
      </c>
      <c r="J7" s="93">
        <v>60</v>
      </c>
      <c r="K7" s="96">
        <v>1425</v>
      </c>
      <c r="L7" s="96">
        <v>75</v>
      </c>
      <c r="M7" s="96">
        <v>75</v>
      </c>
      <c r="N7" s="96">
        <v>0</v>
      </c>
      <c r="O7" s="96">
        <v>75</v>
      </c>
      <c r="P7" s="103" t="s">
        <v>348</v>
      </c>
      <c r="Q7" s="106"/>
    </row>
    <row r="8" spans="1:17">
      <c r="A8" s="92">
        <v>6</v>
      </c>
      <c r="B8" s="93" t="s">
        <v>357</v>
      </c>
      <c r="C8" s="93" t="s">
        <v>358</v>
      </c>
      <c r="D8" s="94">
        <v>1</v>
      </c>
      <c r="E8" s="95">
        <v>44561</v>
      </c>
      <c r="F8" s="93" t="s">
        <v>346</v>
      </c>
      <c r="G8" s="93" t="s">
        <v>347</v>
      </c>
      <c r="H8" s="96">
        <v>7423</v>
      </c>
      <c r="I8" s="93">
        <v>60</v>
      </c>
      <c r="J8" s="93">
        <v>60</v>
      </c>
      <c r="K8" s="96">
        <v>7051.85</v>
      </c>
      <c r="L8" s="96">
        <v>371.15</v>
      </c>
      <c r="M8" s="96">
        <v>371.15</v>
      </c>
      <c r="N8" s="96">
        <v>0</v>
      </c>
      <c r="O8" s="96">
        <v>371.15</v>
      </c>
      <c r="P8" s="103" t="s">
        <v>348</v>
      </c>
      <c r="Q8" s="106"/>
    </row>
    <row r="9" spans="1:17">
      <c r="A9" s="92">
        <v>7</v>
      </c>
      <c r="B9" s="93" t="s">
        <v>359</v>
      </c>
      <c r="C9" s="93" t="s">
        <v>358</v>
      </c>
      <c r="D9" s="94">
        <v>1</v>
      </c>
      <c r="E9" s="95">
        <v>44561</v>
      </c>
      <c r="F9" s="93" t="s">
        <v>346</v>
      </c>
      <c r="G9" s="93" t="s">
        <v>347</v>
      </c>
      <c r="H9" s="96">
        <v>7423</v>
      </c>
      <c r="I9" s="93">
        <v>60</v>
      </c>
      <c r="J9" s="93">
        <v>60</v>
      </c>
      <c r="K9" s="96">
        <v>7051.85</v>
      </c>
      <c r="L9" s="96">
        <v>371.15</v>
      </c>
      <c r="M9" s="96">
        <v>371.15</v>
      </c>
      <c r="N9" s="96">
        <v>0</v>
      </c>
      <c r="O9" s="96">
        <v>371.15</v>
      </c>
      <c r="P9" s="103" t="s">
        <v>348</v>
      </c>
      <c r="Q9" s="106"/>
    </row>
    <row r="10" spans="1:17">
      <c r="A10" s="92">
        <v>8</v>
      </c>
      <c r="B10" s="93" t="s">
        <v>360</v>
      </c>
      <c r="C10" s="93" t="s">
        <v>361</v>
      </c>
      <c r="D10" s="94">
        <v>1</v>
      </c>
      <c r="E10" s="95">
        <v>44561</v>
      </c>
      <c r="F10" s="93" t="s">
        <v>346</v>
      </c>
      <c r="G10" s="93" t="s">
        <v>347</v>
      </c>
      <c r="H10" s="96">
        <v>2680</v>
      </c>
      <c r="I10" s="93">
        <v>60</v>
      </c>
      <c r="J10" s="93">
        <v>60</v>
      </c>
      <c r="K10" s="96">
        <v>2546</v>
      </c>
      <c r="L10" s="96">
        <v>134</v>
      </c>
      <c r="M10" s="96">
        <v>134</v>
      </c>
      <c r="N10" s="96">
        <v>0</v>
      </c>
      <c r="O10" s="96">
        <v>134</v>
      </c>
      <c r="P10" s="103" t="s">
        <v>348</v>
      </c>
      <c r="Q10" s="106"/>
    </row>
    <row r="11" spans="1:17">
      <c r="A11" s="92">
        <v>9</v>
      </c>
      <c r="B11" s="93" t="s">
        <v>362</v>
      </c>
      <c r="C11" s="93" t="s">
        <v>361</v>
      </c>
      <c r="D11" s="94">
        <v>1</v>
      </c>
      <c r="E11" s="95">
        <v>44561</v>
      </c>
      <c r="F11" s="93" t="s">
        <v>346</v>
      </c>
      <c r="G11" s="93" t="s">
        <v>347</v>
      </c>
      <c r="H11" s="96">
        <v>2680</v>
      </c>
      <c r="I11" s="93">
        <v>60</v>
      </c>
      <c r="J11" s="93">
        <v>60</v>
      </c>
      <c r="K11" s="96">
        <v>2546</v>
      </c>
      <c r="L11" s="96">
        <v>134</v>
      </c>
      <c r="M11" s="96">
        <v>134</v>
      </c>
      <c r="N11" s="96">
        <v>0</v>
      </c>
      <c r="O11" s="96">
        <v>134</v>
      </c>
      <c r="P11" s="103" t="s">
        <v>348</v>
      </c>
      <c r="Q11" s="106"/>
    </row>
    <row r="12" spans="1:17">
      <c r="A12" s="92">
        <v>11</v>
      </c>
      <c r="B12" s="93" t="s">
        <v>363</v>
      </c>
      <c r="C12" s="93" t="s">
        <v>364</v>
      </c>
      <c r="D12" s="94">
        <v>1</v>
      </c>
      <c r="E12" s="95">
        <v>44561</v>
      </c>
      <c r="F12" s="93" t="s">
        <v>346</v>
      </c>
      <c r="G12" s="93" t="s">
        <v>347</v>
      </c>
      <c r="H12" s="96">
        <v>2680</v>
      </c>
      <c r="I12" s="93">
        <v>60</v>
      </c>
      <c r="J12" s="93">
        <v>60</v>
      </c>
      <c r="K12" s="96">
        <v>2546</v>
      </c>
      <c r="L12" s="96">
        <v>134</v>
      </c>
      <c r="M12" s="96">
        <v>134</v>
      </c>
      <c r="N12" s="96">
        <v>0</v>
      </c>
      <c r="O12" s="96">
        <v>134</v>
      </c>
      <c r="P12" s="103" t="s">
        <v>348</v>
      </c>
      <c r="Q12" s="106"/>
    </row>
    <row r="13" spans="1:17">
      <c r="A13" s="92">
        <v>12</v>
      </c>
      <c r="B13" s="93" t="s">
        <v>365</v>
      </c>
      <c r="C13" s="93" t="s">
        <v>366</v>
      </c>
      <c r="D13" s="94">
        <v>1</v>
      </c>
      <c r="E13" s="95">
        <v>44561</v>
      </c>
      <c r="F13" s="93" t="s">
        <v>346</v>
      </c>
      <c r="G13" s="93" t="s">
        <v>347</v>
      </c>
      <c r="H13" s="96">
        <v>3800</v>
      </c>
      <c r="I13" s="93">
        <v>60</v>
      </c>
      <c r="J13" s="93">
        <v>60</v>
      </c>
      <c r="K13" s="96">
        <v>3610</v>
      </c>
      <c r="L13" s="96">
        <v>190</v>
      </c>
      <c r="M13" s="96">
        <v>190</v>
      </c>
      <c r="N13" s="96">
        <v>0</v>
      </c>
      <c r="O13" s="96">
        <v>190</v>
      </c>
      <c r="P13" s="103" t="s">
        <v>348</v>
      </c>
      <c r="Q13" s="107" t="s">
        <v>352</v>
      </c>
    </row>
    <row r="14" spans="1:17">
      <c r="A14" s="92">
        <v>13</v>
      </c>
      <c r="B14" s="93" t="s">
        <v>367</v>
      </c>
      <c r="C14" s="93" t="s">
        <v>368</v>
      </c>
      <c r="D14" s="94">
        <v>1</v>
      </c>
      <c r="E14" s="95">
        <v>44700</v>
      </c>
      <c r="F14" s="93" t="s">
        <v>369</v>
      </c>
      <c r="G14" s="93" t="s">
        <v>347</v>
      </c>
      <c r="H14" s="96">
        <v>27125</v>
      </c>
      <c r="I14" s="93">
        <v>60</v>
      </c>
      <c r="J14" s="93">
        <v>0</v>
      </c>
      <c r="K14" s="96">
        <v>0</v>
      </c>
      <c r="L14" s="96">
        <v>1356.25</v>
      </c>
      <c r="M14" s="96">
        <v>27125</v>
      </c>
      <c r="N14" s="96">
        <v>0</v>
      </c>
      <c r="O14" s="96">
        <v>27125</v>
      </c>
      <c r="P14" s="103" t="s">
        <v>370</v>
      </c>
      <c r="Q14" s="106"/>
    </row>
    <row r="15" spans="1:17">
      <c r="A15" s="92">
        <v>14</v>
      </c>
      <c r="B15" s="93" t="s">
        <v>371</v>
      </c>
      <c r="C15" s="93" t="s">
        <v>372</v>
      </c>
      <c r="D15" s="94">
        <v>1</v>
      </c>
      <c r="E15" s="95">
        <v>41481</v>
      </c>
      <c r="F15" s="93" t="s">
        <v>369</v>
      </c>
      <c r="G15" s="93" t="s">
        <v>347</v>
      </c>
      <c r="H15" s="96">
        <v>3800</v>
      </c>
      <c r="I15" s="93">
        <v>60</v>
      </c>
      <c r="J15" s="93">
        <v>60</v>
      </c>
      <c r="K15" s="96">
        <v>3610</v>
      </c>
      <c r="L15" s="96">
        <v>190</v>
      </c>
      <c r="M15" s="96">
        <v>190</v>
      </c>
      <c r="N15" s="96">
        <v>0</v>
      </c>
      <c r="O15" s="96">
        <v>190</v>
      </c>
      <c r="P15" s="103" t="s">
        <v>370</v>
      </c>
      <c r="Q15" s="106"/>
    </row>
    <row r="16" spans="1:17">
      <c r="A16" s="92">
        <v>15</v>
      </c>
      <c r="B16" s="93" t="s">
        <v>373</v>
      </c>
      <c r="C16" s="93" t="s">
        <v>374</v>
      </c>
      <c r="D16" s="94">
        <v>1</v>
      </c>
      <c r="E16" s="95">
        <v>41632</v>
      </c>
      <c r="F16" s="93" t="s">
        <v>369</v>
      </c>
      <c r="G16" s="93" t="s">
        <v>347</v>
      </c>
      <c r="H16" s="96">
        <v>3500</v>
      </c>
      <c r="I16" s="93">
        <v>60</v>
      </c>
      <c r="J16" s="93">
        <v>60</v>
      </c>
      <c r="K16" s="96">
        <v>3325</v>
      </c>
      <c r="L16" s="96">
        <v>175</v>
      </c>
      <c r="M16" s="96">
        <v>175</v>
      </c>
      <c r="N16" s="96">
        <v>0</v>
      </c>
      <c r="O16" s="96">
        <v>175</v>
      </c>
      <c r="P16" s="103" t="s">
        <v>370</v>
      </c>
      <c r="Q16" s="107" t="s">
        <v>375</v>
      </c>
    </row>
    <row r="17" spans="1:17">
      <c r="A17" s="92">
        <v>16</v>
      </c>
      <c r="B17" s="93" t="s">
        <v>376</v>
      </c>
      <c r="C17" s="93" t="s">
        <v>377</v>
      </c>
      <c r="D17" s="94">
        <v>1</v>
      </c>
      <c r="E17" s="95">
        <v>41443</v>
      </c>
      <c r="F17" s="93" t="s">
        <v>369</v>
      </c>
      <c r="G17" s="93" t="s">
        <v>347</v>
      </c>
      <c r="H17" s="96">
        <v>5000</v>
      </c>
      <c r="I17" s="93">
        <v>60</v>
      </c>
      <c r="J17" s="93">
        <v>60</v>
      </c>
      <c r="K17" s="96">
        <v>4750</v>
      </c>
      <c r="L17" s="96">
        <v>250</v>
      </c>
      <c r="M17" s="96">
        <v>250</v>
      </c>
      <c r="N17" s="96">
        <v>0</v>
      </c>
      <c r="O17" s="96">
        <v>250</v>
      </c>
      <c r="P17" s="103" t="s">
        <v>370</v>
      </c>
      <c r="Q17" s="106"/>
    </row>
    <row r="18" spans="1:17">
      <c r="A18" s="92">
        <v>17</v>
      </c>
      <c r="B18" s="93" t="s">
        <v>378</v>
      </c>
      <c r="C18" s="93" t="s">
        <v>379</v>
      </c>
      <c r="D18" s="94">
        <v>1</v>
      </c>
      <c r="E18" s="95">
        <v>41836</v>
      </c>
      <c r="F18" s="93" t="s">
        <v>369</v>
      </c>
      <c r="G18" s="93" t="s">
        <v>347</v>
      </c>
      <c r="H18" s="96">
        <v>4900</v>
      </c>
      <c r="I18" s="93">
        <v>60</v>
      </c>
      <c r="J18" s="93">
        <v>60</v>
      </c>
      <c r="K18" s="96">
        <v>4655</v>
      </c>
      <c r="L18" s="96">
        <v>245</v>
      </c>
      <c r="M18" s="96">
        <v>245</v>
      </c>
      <c r="N18" s="96">
        <v>0</v>
      </c>
      <c r="O18" s="96">
        <v>245</v>
      </c>
      <c r="P18" s="103" t="s">
        <v>370</v>
      </c>
      <c r="Q18" s="106"/>
    </row>
    <row r="19" spans="1:17">
      <c r="A19" s="92">
        <v>18</v>
      </c>
      <c r="B19" s="93" t="s">
        <v>380</v>
      </c>
      <c r="C19" s="93" t="s">
        <v>377</v>
      </c>
      <c r="D19" s="94">
        <v>1</v>
      </c>
      <c r="E19" s="95">
        <v>42614</v>
      </c>
      <c r="F19" s="93" t="s">
        <v>369</v>
      </c>
      <c r="G19" s="93" t="s">
        <v>347</v>
      </c>
      <c r="H19" s="96">
        <v>4200</v>
      </c>
      <c r="I19" s="93">
        <v>60</v>
      </c>
      <c r="J19" s="93">
        <v>60</v>
      </c>
      <c r="K19" s="96">
        <v>3990</v>
      </c>
      <c r="L19" s="96">
        <v>210</v>
      </c>
      <c r="M19" s="96">
        <v>210</v>
      </c>
      <c r="N19" s="96">
        <v>0</v>
      </c>
      <c r="O19" s="96">
        <v>210</v>
      </c>
      <c r="P19" s="103" t="s">
        <v>370</v>
      </c>
      <c r="Q19" s="107" t="s">
        <v>352</v>
      </c>
    </row>
    <row r="20" spans="1:17">
      <c r="A20" s="92">
        <v>20</v>
      </c>
      <c r="B20" s="93" t="s">
        <v>381</v>
      </c>
      <c r="C20" s="93" t="s">
        <v>382</v>
      </c>
      <c r="D20" s="94">
        <v>1</v>
      </c>
      <c r="E20" s="95">
        <v>42760</v>
      </c>
      <c r="F20" s="93" t="s">
        <v>369</v>
      </c>
      <c r="G20" s="93" t="s">
        <v>347</v>
      </c>
      <c r="H20" s="96">
        <v>3500</v>
      </c>
      <c r="I20" s="93">
        <v>60</v>
      </c>
      <c r="J20" s="93">
        <v>60</v>
      </c>
      <c r="K20" s="96">
        <v>3325</v>
      </c>
      <c r="L20" s="96">
        <v>175</v>
      </c>
      <c r="M20" s="96">
        <v>175</v>
      </c>
      <c r="N20" s="96">
        <v>0</v>
      </c>
      <c r="O20" s="96">
        <v>175</v>
      </c>
      <c r="P20" s="103" t="s">
        <v>370</v>
      </c>
      <c r="Q20" s="107" t="s">
        <v>383</v>
      </c>
    </row>
    <row r="21" spans="1:17">
      <c r="A21" s="92">
        <v>21</v>
      </c>
      <c r="B21" s="93" t="s">
        <v>384</v>
      </c>
      <c r="C21" s="93" t="s">
        <v>364</v>
      </c>
      <c r="D21" s="94">
        <v>1</v>
      </c>
      <c r="E21" s="95">
        <v>42914</v>
      </c>
      <c r="F21" s="93" t="s">
        <v>369</v>
      </c>
      <c r="G21" s="93" t="s">
        <v>347</v>
      </c>
      <c r="H21" s="96">
        <v>7040</v>
      </c>
      <c r="I21" s="93">
        <v>60</v>
      </c>
      <c r="J21" s="93">
        <v>59</v>
      </c>
      <c r="K21" s="96">
        <v>6563.72</v>
      </c>
      <c r="L21" s="96">
        <v>352</v>
      </c>
      <c r="M21" s="96">
        <v>476.28</v>
      </c>
      <c r="N21" s="96">
        <v>0</v>
      </c>
      <c r="O21" s="96">
        <v>476.28</v>
      </c>
      <c r="P21" s="103" t="s">
        <v>370</v>
      </c>
      <c r="Q21" s="106"/>
    </row>
    <row r="22" spans="1:17">
      <c r="A22" s="92">
        <v>23</v>
      </c>
      <c r="B22" s="93" t="s">
        <v>385</v>
      </c>
      <c r="C22" s="93" t="s">
        <v>122</v>
      </c>
      <c r="D22" s="94">
        <v>1</v>
      </c>
      <c r="E22" s="95">
        <v>43028</v>
      </c>
      <c r="F22" s="93" t="s">
        <v>369</v>
      </c>
      <c r="G22" s="93" t="s">
        <v>347</v>
      </c>
      <c r="H22" s="96">
        <v>900</v>
      </c>
      <c r="I22" s="93">
        <v>60</v>
      </c>
      <c r="J22" s="93">
        <v>55</v>
      </c>
      <c r="K22" s="96">
        <v>782.25</v>
      </c>
      <c r="L22" s="96">
        <v>45</v>
      </c>
      <c r="M22" s="96">
        <v>117.75</v>
      </c>
      <c r="N22" s="96">
        <v>0</v>
      </c>
      <c r="O22" s="96">
        <v>117.75</v>
      </c>
      <c r="P22" s="103" t="s">
        <v>370</v>
      </c>
      <c r="Q22" s="106"/>
    </row>
    <row r="23" spans="1:17">
      <c r="A23" s="92">
        <v>24</v>
      </c>
      <c r="B23" s="93" t="s">
        <v>386</v>
      </c>
      <c r="C23" s="93" t="s">
        <v>387</v>
      </c>
      <c r="D23" s="94">
        <v>2</v>
      </c>
      <c r="E23" s="95">
        <v>43206</v>
      </c>
      <c r="F23" s="93" t="s">
        <v>369</v>
      </c>
      <c r="G23" s="93" t="s">
        <v>347</v>
      </c>
      <c r="H23" s="96">
        <v>6400</v>
      </c>
      <c r="I23" s="93">
        <v>60</v>
      </c>
      <c r="J23" s="93">
        <v>49</v>
      </c>
      <c r="K23" s="96">
        <v>4955.93</v>
      </c>
      <c r="L23" s="96">
        <v>320</v>
      </c>
      <c r="M23" s="96">
        <v>1444.07</v>
      </c>
      <c r="N23" s="96">
        <v>0</v>
      </c>
      <c r="O23" s="96">
        <v>1444.07</v>
      </c>
      <c r="P23" s="103" t="s">
        <v>370</v>
      </c>
      <c r="Q23" s="106"/>
    </row>
    <row r="24" spans="1:17">
      <c r="A24" s="92">
        <v>25</v>
      </c>
      <c r="B24" s="93" t="s">
        <v>388</v>
      </c>
      <c r="C24" s="93" t="s">
        <v>389</v>
      </c>
      <c r="D24" s="94">
        <v>2</v>
      </c>
      <c r="E24" s="95">
        <v>43227</v>
      </c>
      <c r="F24" s="93" t="s">
        <v>369</v>
      </c>
      <c r="G24" s="93" t="s">
        <v>347</v>
      </c>
      <c r="H24" s="96">
        <v>8300</v>
      </c>
      <c r="I24" s="93">
        <v>60</v>
      </c>
      <c r="J24" s="93">
        <v>48</v>
      </c>
      <c r="K24" s="96">
        <v>6296.07</v>
      </c>
      <c r="L24" s="96">
        <v>415</v>
      </c>
      <c r="M24" s="96">
        <v>2003.93</v>
      </c>
      <c r="N24" s="96">
        <v>0</v>
      </c>
      <c r="O24" s="96">
        <v>2003.93</v>
      </c>
      <c r="P24" s="103" t="s">
        <v>370</v>
      </c>
      <c r="Q24" s="106"/>
    </row>
    <row r="25" spans="1:17">
      <c r="A25" s="92">
        <v>26</v>
      </c>
      <c r="B25" s="93" t="s">
        <v>390</v>
      </c>
      <c r="C25" s="93" t="s">
        <v>391</v>
      </c>
      <c r="D25" s="94">
        <v>1</v>
      </c>
      <c r="E25" s="95">
        <v>42345</v>
      </c>
      <c r="F25" s="93" t="s">
        <v>369</v>
      </c>
      <c r="G25" s="93" t="s">
        <v>347</v>
      </c>
      <c r="H25" s="96">
        <v>5580</v>
      </c>
      <c r="I25" s="93">
        <v>60</v>
      </c>
      <c r="J25" s="93">
        <v>60</v>
      </c>
      <c r="K25" s="96">
        <v>5301</v>
      </c>
      <c r="L25" s="96">
        <v>279</v>
      </c>
      <c r="M25" s="96">
        <v>279</v>
      </c>
      <c r="N25" s="96">
        <v>0</v>
      </c>
      <c r="O25" s="96">
        <v>279</v>
      </c>
      <c r="P25" s="103" t="s">
        <v>370</v>
      </c>
      <c r="Q25" s="106"/>
    </row>
    <row r="26" spans="1:17">
      <c r="A26" s="92">
        <v>27</v>
      </c>
      <c r="B26" s="93" t="s">
        <v>392</v>
      </c>
      <c r="C26" s="93" t="s">
        <v>358</v>
      </c>
      <c r="D26" s="94">
        <v>1</v>
      </c>
      <c r="E26" s="95">
        <v>41382</v>
      </c>
      <c r="F26" s="93" t="s">
        <v>369</v>
      </c>
      <c r="G26" s="93" t="s">
        <v>347</v>
      </c>
      <c r="H26" s="96">
        <v>5490</v>
      </c>
      <c r="I26" s="93">
        <v>60</v>
      </c>
      <c r="J26" s="93">
        <v>60</v>
      </c>
      <c r="K26" s="96">
        <v>5215.5</v>
      </c>
      <c r="L26" s="96">
        <v>274.5</v>
      </c>
      <c r="M26" s="96">
        <v>274.5</v>
      </c>
      <c r="N26" s="96">
        <v>0</v>
      </c>
      <c r="O26" s="96">
        <v>274.5</v>
      </c>
      <c r="P26" s="103" t="s">
        <v>370</v>
      </c>
      <c r="Q26" s="106"/>
    </row>
    <row r="27" spans="1:17">
      <c r="A27" s="92">
        <v>28</v>
      </c>
      <c r="B27" s="93" t="s">
        <v>393</v>
      </c>
      <c r="C27" s="93" t="s">
        <v>394</v>
      </c>
      <c r="D27" s="94">
        <v>1</v>
      </c>
      <c r="E27" s="95">
        <v>41439</v>
      </c>
      <c r="F27" s="93" t="s">
        <v>369</v>
      </c>
      <c r="G27" s="93" t="s">
        <v>347</v>
      </c>
      <c r="H27" s="96">
        <v>5200</v>
      </c>
      <c r="I27" s="93">
        <v>60</v>
      </c>
      <c r="J27" s="93">
        <v>60</v>
      </c>
      <c r="K27" s="96">
        <v>4940</v>
      </c>
      <c r="L27" s="96">
        <v>260</v>
      </c>
      <c r="M27" s="96">
        <v>260</v>
      </c>
      <c r="N27" s="96">
        <v>0</v>
      </c>
      <c r="O27" s="96">
        <v>260</v>
      </c>
      <c r="P27" s="103" t="s">
        <v>370</v>
      </c>
      <c r="Q27" s="106"/>
    </row>
    <row r="28" spans="1:17">
      <c r="A28" s="92">
        <v>29</v>
      </c>
      <c r="B28" s="93" t="s">
        <v>395</v>
      </c>
      <c r="C28" s="93" t="s">
        <v>396</v>
      </c>
      <c r="D28" s="94">
        <v>1</v>
      </c>
      <c r="E28" s="95">
        <v>42516</v>
      </c>
      <c r="F28" s="93" t="s">
        <v>369</v>
      </c>
      <c r="G28" s="93" t="s">
        <v>347</v>
      </c>
      <c r="H28" s="96">
        <v>2100</v>
      </c>
      <c r="I28" s="93">
        <v>60</v>
      </c>
      <c r="J28" s="93">
        <v>60</v>
      </c>
      <c r="K28" s="96">
        <v>1995</v>
      </c>
      <c r="L28" s="96">
        <v>105</v>
      </c>
      <c r="M28" s="96">
        <v>105</v>
      </c>
      <c r="N28" s="96">
        <v>0</v>
      </c>
      <c r="O28" s="96">
        <v>105</v>
      </c>
      <c r="P28" s="103" t="s">
        <v>370</v>
      </c>
      <c r="Q28" s="106"/>
    </row>
    <row r="29" spans="1:17">
      <c r="A29" s="92">
        <v>30</v>
      </c>
      <c r="B29" s="93" t="s">
        <v>397</v>
      </c>
      <c r="C29" s="93" t="s">
        <v>398</v>
      </c>
      <c r="D29" s="94">
        <v>1</v>
      </c>
      <c r="E29" s="95">
        <v>42516</v>
      </c>
      <c r="F29" s="93" t="s">
        <v>369</v>
      </c>
      <c r="G29" s="93" t="s">
        <v>347</v>
      </c>
      <c r="H29" s="96">
        <v>2500</v>
      </c>
      <c r="I29" s="93">
        <v>60</v>
      </c>
      <c r="J29" s="93">
        <v>60</v>
      </c>
      <c r="K29" s="96">
        <v>2375</v>
      </c>
      <c r="L29" s="96">
        <v>125</v>
      </c>
      <c r="M29" s="96">
        <v>125</v>
      </c>
      <c r="N29" s="96">
        <v>0</v>
      </c>
      <c r="O29" s="96">
        <v>125</v>
      </c>
      <c r="P29" s="103" t="s">
        <v>370</v>
      </c>
      <c r="Q29" s="106"/>
    </row>
    <row r="30" spans="1:17">
      <c r="A30" s="92">
        <v>31</v>
      </c>
      <c r="B30" s="93" t="s">
        <v>399</v>
      </c>
      <c r="C30" s="93" t="s">
        <v>374</v>
      </c>
      <c r="D30" s="94">
        <v>1</v>
      </c>
      <c r="E30" s="95">
        <v>41628</v>
      </c>
      <c r="F30" s="93" t="s">
        <v>369</v>
      </c>
      <c r="G30" s="93" t="s">
        <v>347</v>
      </c>
      <c r="H30" s="96">
        <v>3500</v>
      </c>
      <c r="I30" s="93">
        <v>60</v>
      </c>
      <c r="J30" s="93">
        <v>60</v>
      </c>
      <c r="K30" s="96">
        <v>3325</v>
      </c>
      <c r="L30" s="96">
        <v>175</v>
      </c>
      <c r="M30" s="96">
        <v>175</v>
      </c>
      <c r="N30" s="96">
        <v>0</v>
      </c>
      <c r="O30" s="96">
        <v>175</v>
      </c>
      <c r="P30" s="103" t="s">
        <v>370</v>
      </c>
      <c r="Q30" s="106"/>
    </row>
    <row r="31" spans="1:17">
      <c r="A31" s="92">
        <v>32</v>
      </c>
      <c r="B31" s="93" t="s">
        <v>400</v>
      </c>
      <c r="C31" s="93" t="s">
        <v>394</v>
      </c>
      <c r="D31" s="94">
        <v>1</v>
      </c>
      <c r="E31" s="95">
        <v>41439</v>
      </c>
      <c r="F31" s="93" t="s">
        <v>369</v>
      </c>
      <c r="G31" s="93" t="s">
        <v>347</v>
      </c>
      <c r="H31" s="96">
        <v>5600</v>
      </c>
      <c r="I31" s="93">
        <v>60</v>
      </c>
      <c r="J31" s="93">
        <v>60</v>
      </c>
      <c r="K31" s="96">
        <v>5320</v>
      </c>
      <c r="L31" s="96">
        <v>280</v>
      </c>
      <c r="M31" s="96">
        <v>280</v>
      </c>
      <c r="N31" s="96">
        <v>0</v>
      </c>
      <c r="O31" s="96">
        <v>280</v>
      </c>
      <c r="P31" s="103" t="s">
        <v>370</v>
      </c>
      <c r="Q31" s="106"/>
    </row>
    <row r="32" spans="1:17">
      <c r="A32" s="92">
        <v>33</v>
      </c>
      <c r="B32" s="93" t="s">
        <v>401</v>
      </c>
      <c r="C32" s="93" t="s">
        <v>398</v>
      </c>
      <c r="D32" s="94">
        <v>1</v>
      </c>
      <c r="E32" s="95">
        <v>42516</v>
      </c>
      <c r="F32" s="93" t="s">
        <v>369</v>
      </c>
      <c r="G32" s="93" t="s">
        <v>347</v>
      </c>
      <c r="H32" s="96">
        <v>2500</v>
      </c>
      <c r="I32" s="93">
        <v>60</v>
      </c>
      <c r="J32" s="93">
        <v>60</v>
      </c>
      <c r="K32" s="96">
        <v>2375</v>
      </c>
      <c r="L32" s="96">
        <v>125</v>
      </c>
      <c r="M32" s="96">
        <v>125</v>
      </c>
      <c r="N32" s="96">
        <v>0</v>
      </c>
      <c r="O32" s="96">
        <v>125</v>
      </c>
      <c r="P32" s="103" t="s">
        <v>370</v>
      </c>
      <c r="Q32" s="106"/>
    </row>
    <row r="33" spans="1:17">
      <c r="A33" s="92">
        <v>34</v>
      </c>
      <c r="B33" s="93" t="s">
        <v>402</v>
      </c>
      <c r="C33" s="93" t="s">
        <v>403</v>
      </c>
      <c r="D33" s="94">
        <v>1</v>
      </c>
      <c r="E33" s="95">
        <v>41382</v>
      </c>
      <c r="F33" s="93" t="s">
        <v>369</v>
      </c>
      <c r="G33" s="93" t="s">
        <v>347</v>
      </c>
      <c r="H33" s="96">
        <v>1280</v>
      </c>
      <c r="I33" s="93">
        <v>60</v>
      </c>
      <c r="J33" s="93">
        <v>60</v>
      </c>
      <c r="K33" s="96">
        <v>1216</v>
      </c>
      <c r="L33" s="96">
        <v>64</v>
      </c>
      <c r="M33" s="96">
        <v>64</v>
      </c>
      <c r="N33" s="96">
        <v>0</v>
      </c>
      <c r="O33" s="96">
        <v>64</v>
      </c>
      <c r="P33" s="103" t="s">
        <v>370</v>
      </c>
      <c r="Q33" s="106"/>
    </row>
    <row r="34" spans="1:17">
      <c r="A34" s="92">
        <v>35</v>
      </c>
      <c r="B34" s="93" t="s">
        <v>404</v>
      </c>
      <c r="C34" s="93" t="s">
        <v>405</v>
      </c>
      <c r="D34" s="94">
        <v>1</v>
      </c>
      <c r="E34" s="95">
        <v>42516</v>
      </c>
      <c r="F34" s="93" t="s">
        <v>369</v>
      </c>
      <c r="G34" s="93" t="s">
        <v>347</v>
      </c>
      <c r="H34" s="96">
        <v>2100</v>
      </c>
      <c r="I34" s="93">
        <v>60</v>
      </c>
      <c r="J34" s="93">
        <v>60</v>
      </c>
      <c r="K34" s="96">
        <v>1995</v>
      </c>
      <c r="L34" s="96">
        <v>105</v>
      </c>
      <c r="M34" s="96">
        <v>105</v>
      </c>
      <c r="N34" s="96">
        <v>0</v>
      </c>
      <c r="O34" s="96">
        <v>105</v>
      </c>
      <c r="P34" s="103" t="s">
        <v>370</v>
      </c>
      <c r="Q34" s="106"/>
    </row>
    <row r="35" spans="1:17">
      <c r="A35" s="92">
        <v>36</v>
      </c>
      <c r="B35" s="93" t="s">
        <v>406</v>
      </c>
      <c r="C35" s="93" t="s">
        <v>364</v>
      </c>
      <c r="D35" s="94">
        <v>1</v>
      </c>
      <c r="E35" s="95">
        <v>44561</v>
      </c>
      <c r="F35" s="93" t="s">
        <v>407</v>
      </c>
      <c r="G35" s="93" t="s">
        <v>347</v>
      </c>
      <c r="H35" s="96">
        <v>2880</v>
      </c>
      <c r="I35" s="93">
        <v>60</v>
      </c>
      <c r="J35" s="93">
        <v>60</v>
      </c>
      <c r="K35" s="96">
        <v>2736</v>
      </c>
      <c r="L35" s="96">
        <v>144</v>
      </c>
      <c r="M35" s="96">
        <v>144</v>
      </c>
      <c r="N35" s="96">
        <v>0</v>
      </c>
      <c r="O35" s="96">
        <v>144</v>
      </c>
      <c r="P35" s="103" t="s">
        <v>408</v>
      </c>
      <c r="Q35" s="106"/>
    </row>
    <row r="36" spans="1:17">
      <c r="A36" s="92">
        <v>37</v>
      </c>
      <c r="B36" s="93" t="s">
        <v>409</v>
      </c>
      <c r="C36" s="93" t="s">
        <v>410</v>
      </c>
      <c r="D36" s="94">
        <v>1</v>
      </c>
      <c r="E36" s="95">
        <v>44561</v>
      </c>
      <c r="F36" s="93" t="s">
        <v>407</v>
      </c>
      <c r="G36" s="93" t="s">
        <v>347</v>
      </c>
      <c r="H36" s="96">
        <v>2300</v>
      </c>
      <c r="I36" s="93">
        <v>60</v>
      </c>
      <c r="J36" s="93">
        <v>60</v>
      </c>
      <c r="K36" s="96">
        <v>2185</v>
      </c>
      <c r="L36" s="96">
        <v>115</v>
      </c>
      <c r="M36" s="96">
        <v>115</v>
      </c>
      <c r="N36" s="96">
        <v>0</v>
      </c>
      <c r="O36" s="96">
        <v>115</v>
      </c>
      <c r="P36" s="103" t="s">
        <v>408</v>
      </c>
      <c r="Q36" s="106"/>
    </row>
    <row r="37" spans="1:17">
      <c r="A37" s="92">
        <v>38</v>
      </c>
      <c r="B37" s="97" t="s">
        <v>411</v>
      </c>
      <c r="C37" s="97" t="s">
        <v>412</v>
      </c>
      <c r="D37" s="98">
        <v>1</v>
      </c>
      <c r="E37" s="99">
        <v>44561</v>
      </c>
      <c r="F37" s="97" t="s">
        <v>407</v>
      </c>
      <c r="G37" s="97" t="s">
        <v>347</v>
      </c>
      <c r="H37" s="100">
        <v>8500</v>
      </c>
      <c r="I37" s="97">
        <v>60</v>
      </c>
      <c r="J37" s="97">
        <v>42</v>
      </c>
      <c r="K37" s="100">
        <v>5642</v>
      </c>
      <c r="L37" s="100">
        <v>425</v>
      </c>
      <c r="M37" s="100">
        <v>2858</v>
      </c>
      <c r="N37" s="100">
        <v>0</v>
      </c>
      <c r="O37" s="100">
        <v>2858</v>
      </c>
      <c r="P37" s="104" t="s">
        <v>408</v>
      </c>
      <c r="Q37" s="108"/>
    </row>
    <row r="38" spans="1:17">
      <c r="A38" s="101" t="s">
        <v>40</v>
      </c>
      <c r="B38" s="101"/>
      <c r="C38" s="101"/>
      <c r="D38" s="92">
        <f t="shared" ref="D38:O38" si="0">SUM(D3:D37)</f>
        <v>37</v>
      </c>
      <c r="E38" s="92">
        <f t="shared" si="0"/>
        <v>1512374</v>
      </c>
      <c r="F38" s="92"/>
      <c r="G38" s="92"/>
      <c r="H38" s="92">
        <f t="shared" si="0"/>
        <v>192061</v>
      </c>
      <c r="I38" s="92">
        <f t="shared" si="0"/>
        <v>2100</v>
      </c>
      <c r="J38" s="92">
        <f t="shared" si="0"/>
        <v>1993</v>
      </c>
      <c r="K38" s="92">
        <f t="shared" si="0"/>
        <v>151346.17</v>
      </c>
      <c r="L38" s="92">
        <f t="shared" si="0"/>
        <v>9438.05</v>
      </c>
      <c r="M38" s="92">
        <f t="shared" si="0"/>
        <v>40714.83</v>
      </c>
      <c r="N38" s="92">
        <f t="shared" si="0"/>
        <v>0</v>
      </c>
      <c r="O38" s="92">
        <f t="shared" si="0"/>
        <v>40714.83</v>
      </c>
      <c r="P38" s="92"/>
      <c r="Q38" s="92"/>
    </row>
    <row r="40" spans="3:3">
      <c r="C40" s="86" t="s">
        <v>41</v>
      </c>
    </row>
    <row r="41" spans="3:3">
      <c r="C41" s="86" t="s">
        <v>80</v>
      </c>
    </row>
  </sheetData>
  <mergeCells count="2">
    <mergeCell ref="B1:O1"/>
    <mergeCell ref="A38:C3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清单汇总</vt:lpstr>
      <vt:lpstr>1佰通</vt:lpstr>
      <vt:lpstr>2沁芳轩</vt:lpstr>
      <vt:lpstr>3投资公司</vt:lpstr>
      <vt:lpstr>4地产工程部</vt:lpstr>
      <vt:lpstr>5地产本部</vt:lpstr>
      <vt:lpstr>6地产营销部</vt:lpstr>
      <vt:lpstr>7置业集团</vt:lpstr>
      <vt:lpstr>8武平仓库</vt:lpstr>
      <vt:lpstr>9武平仓库帐外</vt:lpstr>
      <vt:lpstr>10武平三家公司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颖昊</cp:lastModifiedBy>
  <dcterms:created xsi:type="dcterms:W3CDTF">2022-07-20T08:28:00Z</dcterms:created>
  <dcterms:modified xsi:type="dcterms:W3CDTF">2022-08-31T08:16:57Z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