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05" windowHeight="11925"/>
  </bookViews>
  <sheets>
    <sheet name="投资性房产" sheetId="4" r:id="rId1"/>
  </sheets>
  <definedNames>
    <definedName name="_xlnm.Print_Area" localSheetId="0">投资性房产!$A$1:$F$53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<sst xmlns="http://schemas.openxmlformats.org/spreadsheetml/2006/main" count="110" uniqueCount="105">
  <si>
    <t>投资集团及所属企业房产土地</t>
  </si>
  <si>
    <t>序号</t>
  </si>
  <si>
    <t>单位名称</t>
  </si>
  <si>
    <t>产权证号</t>
  </si>
  <si>
    <t>资产名称</t>
  </si>
  <si>
    <r>
      <rPr>
        <b/>
        <sz val="12"/>
        <color indexed="8"/>
        <rFont val="仿宋_GB2312"/>
        <charset val="134"/>
      </rPr>
      <t>建筑面积
（</t>
    </r>
    <r>
      <rPr>
        <b/>
        <sz val="12"/>
        <color indexed="8"/>
        <rFont val="宋体"/>
        <charset val="134"/>
      </rPr>
      <t>㎡</t>
    </r>
    <r>
      <rPr>
        <b/>
        <sz val="12"/>
        <color indexed="8"/>
        <rFont val="仿宋_GB2312"/>
        <charset val="134"/>
      </rPr>
      <t>）</t>
    </r>
  </si>
  <si>
    <t>截止2025年9月账面价值（万元）</t>
  </si>
  <si>
    <t>龙岩投资发展集团有限公司</t>
  </si>
  <si>
    <t>闽（2019）龙岩市不动产权第0042280号</t>
  </si>
  <si>
    <t>龙岩市新罗区东肖镇龙腾南路12号（珠江花园A地块）2幢3202</t>
  </si>
  <si>
    <t>闽（2019）龙岩市不动产权第0042282号</t>
  </si>
  <si>
    <t>龙岩市新罗区东肖镇龙腾南路12号（珠江花园A地块）2幢2903</t>
  </si>
  <si>
    <t>闽（2019）龙岩市不动产权第0042244号</t>
  </si>
  <si>
    <t>龙岩市新罗区东肖镇龙腾南路12号（珠江花园A地块）2幢2502</t>
  </si>
  <si>
    <t>闽（2019）龙岩市不动产权第0042279号</t>
  </si>
  <si>
    <t>龙岩市新罗区东肖镇龙腾南路12号（珠江花园A地块）4幢1603</t>
  </si>
  <si>
    <t>闽（2019）龙岩市不动产权第0026541号</t>
  </si>
  <si>
    <t>龙岩市新罗区东肖镇龙腾南路12号（珠江花园A地块）5幢2803</t>
  </si>
  <si>
    <t>闽（2019）龙岩市不动产权第0042281号</t>
  </si>
  <si>
    <t>龙岩市新罗区东肖镇龙腾南路12号（珠江花园A地块）6幢2903</t>
  </si>
  <si>
    <t>闽（2020）龙岩市不动产权第0017296号、0017337号、0017338号</t>
  </si>
  <si>
    <t>龙腾南路东肖开发区珠江大厦6层601/602/603号写字楼</t>
  </si>
  <si>
    <t>闽（2018）龙岩市不动产权第0081136号</t>
  </si>
  <si>
    <t>外贸大厦</t>
  </si>
  <si>
    <r>
      <rPr>
        <sz val="12"/>
        <color indexed="8"/>
        <rFont val="方正仿宋_GB2312"/>
        <charset val="134"/>
      </rPr>
      <t xml:space="preserve">土地1385.8 </t>
    </r>
    <r>
      <rPr>
        <sz val="12"/>
        <color indexed="8"/>
        <rFont val="宋体"/>
        <charset val="134"/>
      </rPr>
      <t>㎡</t>
    </r>
    <r>
      <rPr>
        <sz val="12"/>
        <color indexed="8"/>
        <rFont val="方正仿宋_GB2312"/>
        <charset val="134"/>
      </rPr>
      <t xml:space="preserve">；
房屋6109 </t>
    </r>
    <r>
      <rPr>
        <sz val="12"/>
        <color indexed="8"/>
        <rFont val="宋体"/>
        <charset val="134"/>
      </rPr>
      <t>㎡</t>
    </r>
  </si>
  <si>
    <t>小计</t>
  </si>
  <si>
    <t>龙岩市国有资产投资经营有限公司</t>
  </si>
  <si>
    <t>永房权证2015字第00419号、永国用（2015）第T775号</t>
  </si>
  <si>
    <t>永定县高陂镇莲花工业园区综合楼C幢1-4层（综合楼）</t>
  </si>
  <si>
    <t>永房权证2015字第00428号、永国用（2015）第T767号</t>
  </si>
  <si>
    <t>永定县高陂镇莲花工业园区工业厂房A1幢1-3层（工业厂房）</t>
  </si>
  <si>
    <t>永房权证2015字第00425号、永国用（2015）第T770号</t>
  </si>
  <si>
    <t>永定县高陂镇莲花工业园区工业厂房A5幢1-3层（工业厂房）</t>
  </si>
  <si>
    <t>厦地房证第00402470号、厦地房证第00402471号</t>
  </si>
  <si>
    <t>厦门市湖里区东渡路252号16A、16B室</t>
  </si>
  <si>
    <t>厦地房证第00452053号</t>
  </si>
  <si>
    <t>厦门湖里区园山北里13号102室</t>
  </si>
  <si>
    <t>榕房权证R字第0662884号、榕晋国用（2008）第00383301360号</t>
  </si>
  <si>
    <t>福州市晋安区五里亭凤坂村凤坂公寓A#楼308单元、309、310#附属间</t>
  </si>
  <si>
    <t>龙房权证字第20069334号</t>
  </si>
  <si>
    <t>新罗区解放中路7号店面</t>
  </si>
  <si>
    <t>龙房权证字第20042507号</t>
  </si>
  <si>
    <t>新罗区南城溪畔路7号兴发大厦</t>
  </si>
  <si>
    <t>龙房权证字第200804515号</t>
  </si>
  <si>
    <t>新罗区九一南路39号综合楼</t>
  </si>
  <si>
    <t>龙房权证字第200905587号</t>
  </si>
  <si>
    <t>龙岩市新罗区中城团结劳动巷27号1幢1－2层</t>
  </si>
  <si>
    <t>龙房权证字第200905588号</t>
  </si>
  <si>
    <t>龙岩市新罗区西城西桥九一南路39号A幢1层103单元</t>
  </si>
  <si>
    <t>福建德晖实业有限公司</t>
  </si>
  <si>
    <t>永房权证2015字第00423号</t>
  </si>
  <si>
    <t>福建德晖实业有限公司所属永定县高陂镇莲花工业园区A幢1-4层</t>
  </si>
  <si>
    <t>永房权证2015字第00420号</t>
  </si>
  <si>
    <t>福建德晖实业有限公司所属永定县高陂镇莲花工业园区B幢1-4层</t>
  </si>
  <si>
    <t>永房权证2015字第00429号</t>
  </si>
  <si>
    <t>福建德晖实业有限公司所属永定县高陂镇莲花工业园区A2幢1-3层</t>
  </si>
  <si>
    <t>永房权证2015字第00424号</t>
  </si>
  <si>
    <t>福建德晖实业有限公司所属永定县高陂镇莲花工业园区A3幢1-3层</t>
  </si>
  <si>
    <t>永房权证2015字第00427号</t>
  </si>
  <si>
    <t>福建德晖实业有限公司所属永定县高陂镇莲花工业园区A4幢1-3层</t>
  </si>
  <si>
    <t>永房权证2015字第00426号</t>
  </si>
  <si>
    <t>福建德晖实业有限公司所属永定县高陂镇莲花工业园区A6幢1-3层</t>
  </si>
  <si>
    <t>永房权证2015字第00421号</t>
  </si>
  <si>
    <t>福建德晖实业有限公司所属永定县高陂镇莲花工业园区A7幢1-3层</t>
  </si>
  <si>
    <t>永房权证2015字第00422号</t>
  </si>
  <si>
    <t>福建德晖实业有限公司所属永定县高陂镇莲花工业园区A8幢1-3层</t>
  </si>
  <si>
    <t>福建省龙岩市水利电力工程有限公司</t>
  </si>
  <si>
    <t>龙房权证字第201010297号</t>
  </si>
  <si>
    <t>后门前新村524#套房</t>
  </si>
  <si>
    <t>龙字第08074号</t>
  </si>
  <si>
    <t>北环西路15号办公楼</t>
  </si>
  <si>
    <t>龙字第08072号</t>
  </si>
  <si>
    <t>北环西路15号住宅</t>
  </si>
  <si>
    <t>龙岩农业发展有限公司</t>
  </si>
  <si>
    <t>闽2020厦门市不动产权第0062661号</t>
  </si>
  <si>
    <t>厦门市思明区思明路美仁新村底层商场43号</t>
  </si>
  <si>
    <t>闽2020厦门市不动产产权第0062668号</t>
  </si>
  <si>
    <t>厦门市思明区思明路美仁新村底层44-45号</t>
  </si>
  <si>
    <t>无</t>
  </si>
  <si>
    <t>厦门市林业科技大楼第四层</t>
  </si>
  <si>
    <t>闽（2021）龙岩市不动产权第0099077号</t>
  </si>
  <si>
    <t>龙岩市新罗区南城溪南小溪路3号23号</t>
  </si>
  <si>
    <t>闽（2021）龙岩市不动产权第0099079号</t>
  </si>
  <si>
    <t>龙岩市新罗区南城溪南小溪路3号39号</t>
  </si>
  <si>
    <t>闽2019厦门市不动产产权第0017848号</t>
  </si>
  <si>
    <t>厦门市思明区思明路美仁新村底层商场52号地下车位</t>
  </si>
  <si>
    <t>闽（2024）龙岩市不动产权第0012062号</t>
  </si>
  <si>
    <t>新罗区龙门镇商业街龙门东路218-1房产</t>
  </si>
  <si>
    <t>土地证：龙国用（2015）第004534号；房产证：龙房权证字第201409768、69/70/71/76号</t>
  </si>
  <si>
    <t>新罗区西陂镇华莲路55号紫金1号大厦H楼13层</t>
  </si>
  <si>
    <t>龙岩市水利投资发展有限公司</t>
  </si>
  <si>
    <t>闽（2018）龙岩市不动产权第0019846号</t>
  </si>
  <si>
    <t>龙岩市新罗区南城大同溪南南路（瑞德大厦）</t>
  </si>
  <si>
    <t>龙岩佰盛置业有限公司</t>
  </si>
  <si>
    <t>闽(2024)龙岩市不动产权第0042209号等104本房产证</t>
  </si>
  <si>
    <t>龙岩市新罗区解放北路东侧、北三环北侧(三创园）</t>
  </si>
  <si>
    <t>福建中晶科技有限公司</t>
  </si>
  <si>
    <t>闽（2021）龙岩市永定区不动产权第0007982号</t>
  </si>
  <si>
    <t>龙岩市永定区高陂镇环园路5号工业厂房1#、办公楼、综合楼</t>
  </si>
  <si>
    <t>龙岩市彩虹印刷有限责任公司</t>
  </si>
  <si>
    <t>闽(2024)龙岩市不动产权第0060195号</t>
  </si>
  <si>
    <t xml:space="preserve">龙岩市新罗区中城九一北路 28 号 </t>
  </si>
  <si>
    <t>闽(2025)龙岩市不动产权第0014706号</t>
  </si>
  <si>
    <t xml:space="preserve">龙岩市新罗区中城兴门九一北路122、123号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</si>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</sst>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b/>
      <sz val="20"/>
      <color indexed="8"/>
      <name val="仿宋"/>
      <charset val="134"/>
    </font>
    <font>
      <sz val="10"/>
      <color indexed="8"/>
      <name val="仿宋_GB2312"/>
      <charset val="134"/>
    </font>
    <font>
      <b/>
      <sz val="12"/>
      <color indexed="8"/>
      <name val="仿宋_GB2312"/>
      <charset val="134"/>
    </font>
    <font>
      <sz val="12"/>
      <color indexed="8"/>
      <name val="方正仿宋_GB2312"/>
      <charset val="134"/>
    </font>
    <font>
      <b/>
      <sz val="12"/>
      <color indexed="8"/>
      <name val="方正仿宋_GB2312"/>
      <charset val="134"/>
    </font>
    <font>
      <b/>
      <strike/>
      <sz val="12"/>
      <color indexed="8"/>
      <name val="方正仿宋_GB2312"/>
      <charset val="134"/>
    </font>
    <font>
      <sz val="12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/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4" fontId="0" fillId="0" borderId="0" xfId="0" applyNumberForma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0" xfId="50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200025</xdr:colOff>
      <xdr:row>0</xdr:row>
      <xdr:rowOff>142875</xdr:rowOff>
    </xdr:from>
    <xdr:to>
      <xdr:col>1</xdr:col>
      <xdr:colOff>514350</xdr:colOff>
      <xdr:row>0</xdr:row>
      <xdr:rowOff>361950</xdr:rowOff>
    </xdr:to>
    <xdr:sp>
      <xdr:nvSpPr>
        <xdr:cNvPr id="2" name="文本框 1"/>
        <xdr:cNvSpPr txBox="1"/>
      </xdr:nvSpPr>
      <xdr:spPr>
        <a:xfrm>
          <a:off x="200025" y="142875"/>
          <a:ext cx="78105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p>
          <a:pPr algn="l"/>
          <a:r>
            <a:rPr lang="zh-CN" altLang="en-US" sz="1100"/>
            <a:t>附件：</a:t>
          </a:r>
          <a:r>
            <a:rPr lang="en-US" altLang="zh-CN" sz="1100"/>
            <a:t>1</a:t>
          </a:r>
          <a:endParaRPr lang="en-US" altLang="zh-CN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F62"/>
  <sheetViews>
    <sheetView tabSelected="1" view="pageBreakPreview" zoomScaleNormal="100" workbookViewId="0">
      <pane xSplit="2" ySplit="3" topLeftCell="C4" activePane="bottomRight" state="frozen"/>
      <selection/>
      <selection pane="topRight"/>
      <selection pane="bottomLeft"/>
      <selection pane="bottomRight" activeCell="C32" sqref="C32"/>
    </sheetView>
  </sheetViews>
  <sheetFormatPr defaultColWidth="9" defaultRowHeight="13.5" outlineLevelCol="5"/>
  <cols>
    <col min="1" max="1" width="6.125" style="1" customWidth="1"/>
    <col min="2" max="2" width="26.875" style="5" customWidth="1"/>
    <col min="3" max="3" width="36.5" style="6" customWidth="1"/>
    <col min="4" max="4" width="45.25" style="6" customWidth="1"/>
    <col min="5" max="5" width="16.25" style="1" customWidth="1"/>
    <col min="6" max="6" width="13.4833333333333" style="1" customWidth="1"/>
    <col min="7" max="16384" width="9" style="1"/>
  </cols>
  <sheetData>
    <row r="1" ht="54.75" customHeight="1" spans="1:6">
      <c r="A1" s="7" t="s">
        <v>0</v>
      </c>
      <c r="B1" s="7"/>
      <c r="C1" s="7"/>
      <c r="D1" s="7"/>
      <c r="E1" s="7"/>
      <c r="F1" s="7"/>
    </row>
    <row r="2" ht="12" customHeight="1" spans="1:6">
      <c r="B2" s="8"/>
      <c r="C2" s="9"/>
      <c r="D2" s="9"/>
      <c r="E2" s="10"/>
    </row>
    <row r="3" ht="46" customHeight="1" spans="1:6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</row>
    <row r="4" s="1" customFormat="1" ht="33" customHeight="1" spans="1:6">
      <c r="A4" s="12">
        <v>1</v>
      </c>
      <c r="B4" s="12" t="s">
        <v>7</v>
      </c>
      <c r="C4" s="13" t="s">
        <v>8</v>
      </c>
      <c r="D4" s="13" t="s">
        <v>9</v>
      </c>
      <c r="E4" s="14">
        <v>91.43</v>
      </c>
      <c r="F4" s="14">
        <v>81.92</v>
      </c>
    </row>
    <row r="5" s="1" customFormat="1" ht="33" customHeight="1" spans="1:6">
      <c r="A5" s="12">
        <v>2</v>
      </c>
      <c r="B5" s="12"/>
      <c r="C5" s="13" t="s">
        <v>10</v>
      </c>
      <c r="D5" s="13" t="s">
        <v>11</v>
      </c>
      <c r="E5" s="14">
        <v>91.43</v>
      </c>
      <c r="F5" s="14">
        <v>81.11</v>
      </c>
    </row>
    <row r="6" s="1" customFormat="1" ht="33" customHeight="1" spans="1:6">
      <c r="A6" s="12">
        <v>3</v>
      </c>
      <c r="B6" s="12"/>
      <c r="C6" s="13" t="s">
        <v>12</v>
      </c>
      <c r="D6" s="13" t="s">
        <v>13</v>
      </c>
      <c r="E6" s="14">
        <v>91.43</v>
      </c>
      <c r="F6" s="14">
        <v>80.29</v>
      </c>
    </row>
    <row r="7" s="1" customFormat="1" ht="33" customHeight="1" spans="1:6">
      <c r="A7" s="12">
        <v>4</v>
      </c>
      <c r="B7" s="12"/>
      <c r="C7" s="13" t="s">
        <v>14</v>
      </c>
      <c r="D7" s="13" t="s">
        <v>15</v>
      </c>
      <c r="E7" s="14">
        <v>91.02</v>
      </c>
      <c r="F7" s="14">
        <v>77.66</v>
      </c>
    </row>
    <row r="8" s="1" customFormat="1" ht="33" customHeight="1" spans="1:6">
      <c r="A8" s="12">
        <v>5</v>
      </c>
      <c r="B8" s="12"/>
      <c r="C8" s="13" t="s">
        <v>16</v>
      </c>
      <c r="D8" s="13" t="s">
        <v>17</v>
      </c>
      <c r="E8" s="14">
        <v>88.56</v>
      </c>
      <c r="F8" s="14">
        <v>78.56</v>
      </c>
    </row>
    <row r="9" s="1" customFormat="1" ht="33" customHeight="1" spans="1:6">
      <c r="A9" s="12">
        <v>6</v>
      </c>
      <c r="B9" s="12"/>
      <c r="C9" s="13" t="s">
        <v>18</v>
      </c>
      <c r="D9" s="13" t="s">
        <v>19</v>
      </c>
      <c r="E9" s="14">
        <v>91.43</v>
      </c>
      <c r="F9" s="14">
        <v>81.11</v>
      </c>
    </row>
    <row r="10" s="1" customFormat="1" ht="33" customHeight="1" spans="1:6">
      <c r="A10" s="12">
        <v>7</v>
      </c>
      <c r="B10" s="12"/>
      <c r="C10" s="13" t="s">
        <v>20</v>
      </c>
      <c r="D10" s="13" t="s">
        <v>21</v>
      </c>
      <c r="E10" s="14">
        <f>624.77+696.39+626.3</f>
        <v>1947.46</v>
      </c>
      <c r="F10" s="14">
        <v>1241.12</v>
      </c>
    </row>
    <row r="11" s="1" customFormat="1" ht="33" customHeight="1" spans="1:6">
      <c r="A11" s="12">
        <v>8</v>
      </c>
      <c r="B11" s="12"/>
      <c r="C11" s="13" t="s">
        <v>22</v>
      </c>
      <c r="D11" s="13" t="s">
        <v>23</v>
      </c>
      <c r="E11" s="14" t="s">
        <v>24</v>
      </c>
      <c r="F11" s="14">
        <v>6547.01</v>
      </c>
    </row>
    <row r="12" s="2" customFormat="1" ht="33" customHeight="1" spans="1:6">
      <c r="A12" s="15" t="s">
        <v>25</v>
      </c>
      <c r="B12" s="16"/>
      <c r="C12" s="17"/>
      <c r="D12" s="18"/>
      <c r="E12" s="19"/>
      <c r="F12" s="20">
        <f>SUM(F4:F11)</f>
        <v>8268.78</v>
      </c>
    </row>
    <row r="13" s="2" customFormat="1" ht="33" customHeight="1" spans="1:6">
      <c r="A13" s="12">
        <f>A11+1</f>
        <v>9</v>
      </c>
      <c r="B13" s="12" t="s">
        <v>26</v>
      </c>
      <c r="C13" s="13" t="s">
        <v>27</v>
      </c>
      <c r="D13" s="13" t="s">
        <v>28</v>
      </c>
      <c r="E13" s="14">
        <v>2863.74</v>
      </c>
      <c r="F13" s="14">
        <v>642.69</v>
      </c>
    </row>
    <row r="14" s="2" customFormat="1" ht="33" customHeight="1" spans="1:6">
      <c r="A14" s="12">
        <f t="shared" ref="A14:A23" si="0">A13+1</f>
        <v>10</v>
      </c>
      <c r="B14" s="12"/>
      <c r="C14" s="13" t="s">
        <v>29</v>
      </c>
      <c r="D14" s="13" t="s">
        <v>30</v>
      </c>
      <c r="E14" s="14">
        <v>5397.78</v>
      </c>
      <c r="F14" s="14">
        <v>1209.28</v>
      </c>
    </row>
    <row r="15" s="2" customFormat="1" ht="33" customHeight="1" spans="1:6">
      <c r="A15" s="12">
        <f t="shared" si="0"/>
        <v>11</v>
      </c>
      <c r="B15" s="12"/>
      <c r="C15" s="13" t="s">
        <v>31</v>
      </c>
      <c r="D15" s="13" t="s">
        <v>32</v>
      </c>
      <c r="E15" s="14">
        <v>5397.78</v>
      </c>
      <c r="F15" s="14">
        <v>1166.553</v>
      </c>
    </row>
    <row r="16" s="2" customFormat="1" ht="33" customHeight="1" spans="1:6">
      <c r="A16" s="12">
        <f t="shared" si="0"/>
        <v>12</v>
      </c>
      <c r="B16" s="12"/>
      <c r="C16" s="13" t="s">
        <v>33</v>
      </c>
      <c r="D16" s="13" t="s">
        <v>34</v>
      </c>
      <c r="E16" s="14">
        <v>224.29</v>
      </c>
      <c r="F16" s="14">
        <v>812.69</v>
      </c>
    </row>
    <row r="17" s="2" customFormat="1" ht="33" customHeight="1" spans="1:6">
      <c r="A17" s="12">
        <f t="shared" si="0"/>
        <v>13</v>
      </c>
      <c r="B17" s="12"/>
      <c r="C17" s="13" t="s">
        <v>35</v>
      </c>
      <c r="D17" s="13" t="s">
        <v>36</v>
      </c>
      <c r="E17" s="14">
        <v>88.96</v>
      </c>
      <c r="F17" s="14">
        <v>324.52</v>
      </c>
    </row>
    <row r="18" s="2" customFormat="1" ht="33" customHeight="1" spans="1:6">
      <c r="A18" s="12">
        <f t="shared" si="0"/>
        <v>14</v>
      </c>
      <c r="B18" s="12"/>
      <c r="C18" s="13" t="s">
        <v>37</v>
      </c>
      <c r="D18" s="13" t="s">
        <v>38</v>
      </c>
      <c r="E18" s="14">
        <v>112.97</v>
      </c>
      <c r="F18" s="14">
        <v>223.75</v>
      </c>
    </row>
    <row r="19" s="2" customFormat="1" ht="33" customHeight="1" spans="1:6">
      <c r="A19" s="12">
        <f t="shared" si="0"/>
        <v>15</v>
      </c>
      <c r="B19" s="12"/>
      <c r="C19" s="13" t="s">
        <v>39</v>
      </c>
      <c r="D19" s="13" t="s">
        <v>40</v>
      </c>
      <c r="E19" s="14">
        <v>500.72</v>
      </c>
      <c r="F19" s="14">
        <v>1342.89</v>
      </c>
    </row>
    <row r="20" s="2" customFormat="1" ht="33" customHeight="1" spans="1:6">
      <c r="A20" s="12">
        <f t="shared" si="0"/>
        <v>16</v>
      </c>
      <c r="B20" s="12"/>
      <c r="C20" s="13" t="s">
        <v>41</v>
      </c>
      <c r="D20" s="13" t="s">
        <v>42</v>
      </c>
      <c r="E20" s="14">
        <v>323.74</v>
      </c>
      <c r="F20" s="14">
        <v>759.91</v>
      </c>
    </row>
    <row r="21" s="2" customFormat="1" ht="33" customHeight="1" spans="1:6">
      <c r="A21" s="12">
        <f t="shared" si="0"/>
        <v>17</v>
      </c>
      <c r="B21" s="12"/>
      <c r="C21" s="13" t="s">
        <v>43</v>
      </c>
      <c r="D21" s="13" t="s">
        <v>44</v>
      </c>
      <c r="E21" s="14">
        <v>1437.34</v>
      </c>
      <c r="F21" s="14">
        <v>2186.22</v>
      </c>
    </row>
    <row r="22" s="2" customFormat="1" ht="33" customHeight="1" spans="1:6">
      <c r="A22" s="12">
        <f t="shared" si="0"/>
        <v>18</v>
      </c>
      <c r="B22" s="12"/>
      <c r="C22" s="13" t="s">
        <v>45</v>
      </c>
      <c r="D22" s="13" t="s">
        <v>46</v>
      </c>
      <c r="E22" s="14">
        <v>236.3</v>
      </c>
      <c r="F22" s="14">
        <v>2.7</v>
      </c>
    </row>
    <row r="23" s="2" customFormat="1" ht="33" customHeight="1" spans="1:6">
      <c r="A23" s="12">
        <f t="shared" si="0"/>
        <v>19</v>
      </c>
      <c r="B23" s="12"/>
      <c r="C23" s="13" t="s">
        <v>47</v>
      </c>
      <c r="D23" s="13" t="s">
        <v>48</v>
      </c>
      <c r="E23" s="14">
        <v>59.7</v>
      </c>
      <c r="F23" s="14">
        <v>42.02</v>
      </c>
    </row>
    <row r="24" s="2" customFormat="1" ht="33" customHeight="1" spans="1:6">
      <c r="A24" s="15" t="s">
        <v>25</v>
      </c>
      <c r="B24" s="16"/>
      <c r="C24" s="16"/>
      <c r="D24" s="21"/>
      <c r="E24" s="20"/>
      <c r="F24" s="20">
        <f>SUM(F13:F23)</f>
        <v>8713.223</v>
      </c>
    </row>
    <row r="25" s="2" customFormat="1" ht="33" customHeight="1" spans="1:6">
      <c r="A25" s="22">
        <f>A23+1</f>
        <v>20</v>
      </c>
      <c r="B25" s="23" t="s">
        <v>49</v>
      </c>
      <c r="C25" s="13" t="s">
        <v>50</v>
      </c>
      <c r="D25" s="13" t="s">
        <v>51</v>
      </c>
      <c r="E25" s="14">
        <v>2863.74</v>
      </c>
      <c r="F25" s="14">
        <v>663.07</v>
      </c>
    </row>
    <row r="26" s="2" customFormat="1" ht="33" customHeight="1" spans="1:6">
      <c r="A26" s="22">
        <f t="shared" ref="A26:A32" si="1">A25+1</f>
        <v>21</v>
      </c>
      <c r="B26" s="24"/>
      <c r="C26" s="13" t="s">
        <v>52</v>
      </c>
      <c r="D26" s="13" t="s">
        <v>53</v>
      </c>
      <c r="E26" s="14">
        <v>2863.74</v>
      </c>
      <c r="F26" s="14">
        <v>659.06</v>
      </c>
    </row>
    <row r="27" s="2" customFormat="1" ht="33" customHeight="1" spans="1:6">
      <c r="A27" s="22">
        <f t="shared" si="1"/>
        <v>22</v>
      </c>
      <c r="B27" s="24"/>
      <c r="C27" s="13" t="s">
        <v>54</v>
      </c>
      <c r="D27" s="13" t="s">
        <v>55</v>
      </c>
      <c r="E27" s="14">
        <v>5397.78</v>
      </c>
      <c r="F27" s="14">
        <v>1201.47</v>
      </c>
    </row>
    <row r="28" s="2" customFormat="1" ht="33" customHeight="1" spans="1:6">
      <c r="A28" s="22">
        <f t="shared" si="1"/>
        <v>23</v>
      </c>
      <c r="B28" s="24"/>
      <c r="C28" s="13" t="s">
        <v>56</v>
      </c>
      <c r="D28" s="13" t="s">
        <v>57</v>
      </c>
      <c r="E28" s="14">
        <v>5397.78</v>
      </c>
      <c r="F28" s="14">
        <v>1214.72</v>
      </c>
    </row>
    <row r="29" s="2" customFormat="1" ht="33" customHeight="1" spans="1:6">
      <c r="A29" s="22">
        <f t="shared" si="1"/>
        <v>24</v>
      </c>
      <c r="B29" s="24"/>
      <c r="C29" s="13" t="s">
        <v>58</v>
      </c>
      <c r="D29" s="13" t="s">
        <v>59</v>
      </c>
      <c r="E29" s="14">
        <v>5397.78</v>
      </c>
      <c r="F29" s="14">
        <v>1223.97</v>
      </c>
    </row>
    <row r="30" s="2" customFormat="1" ht="33" customHeight="1" spans="1:6">
      <c r="A30" s="22">
        <f t="shared" si="1"/>
        <v>25</v>
      </c>
      <c r="B30" s="24"/>
      <c r="C30" s="13" t="s">
        <v>60</v>
      </c>
      <c r="D30" s="13" t="s">
        <v>61</v>
      </c>
      <c r="E30" s="14">
        <v>5397.78</v>
      </c>
      <c r="F30" s="14">
        <v>1182.22</v>
      </c>
    </row>
    <row r="31" s="2" customFormat="1" ht="33" customHeight="1" spans="1:6">
      <c r="A31" s="22">
        <f t="shared" si="1"/>
        <v>26</v>
      </c>
      <c r="B31" s="24"/>
      <c r="C31" s="13" t="s">
        <v>62</v>
      </c>
      <c r="D31" s="13" t="s">
        <v>63</v>
      </c>
      <c r="E31" s="14">
        <v>5397.78</v>
      </c>
      <c r="F31" s="14">
        <v>1187.97</v>
      </c>
    </row>
    <row r="32" s="2" customFormat="1" ht="33" customHeight="1" spans="1:6">
      <c r="A32" s="22">
        <f t="shared" si="1"/>
        <v>27</v>
      </c>
      <c r="B32" s="25"/>
      <c r="C32" s="13" t="s">
        <v>64</v>
      </c>
      <c r="D32" s="13" t="s">
        <v>65</v>
      </c>
      <c r="E32" s="14">
        <v>5397.78</v>
      </c>
      <c r="F32" s="14">
        <v>1195.48</v>
      </c>
    </row>
    <row r="33" s="2" customFormat="1" ht="33" customHeight="1" spans="1:6">
      <c r="A33" s="15" t="s">
        <v>25</v>
      </c>
      <c r="B33" s="16"/>
      <c r="C33" s="16"/>
      <c r="D33" s="21"/>
      <c r="E33" s="20"/>
      <c r="F33" s="20">
        <f>SUM(F25:F32)</f>
        <v>8527.96</v>
      </c>
    </row>
    <row r="34" s="2" customFormat="1" ht="33" customHeight="1" spans="1:6">
      <c r="A34" s="12">
        <f t="shared" ref="A34:A36" si="2">A32+1</f>
        <v>28</v>
      </c>
      <c r="B34" s="12" t="s">
        <v>66</v>
      </c>
      <c r="C34" s="13" t="s">
        <v>67</v>
      </c>
      <c r="D34" s="13" t="s">
        <v>68</v>
      </c>
      <c r="E34" s="14">
        <v>59.55</v>
      </c>
      <c r="F34" s="14">
        <v>29.05</v>
      </c>
    </row>
    <row r="35" s="2" customFormat="1" ht="33" customHeight="1" spans="1:6">
      <c r="A35" s="12">
        <f t="shared" ref="A35:A46" si="3">A34+1</f>
        <v>29</v>
      </c>
      <c r="B35" s="12"/>
      <c r="C35" s="13" t="s">
        <v>69</v>
      </c>
      <c r="D35" s="13" t="s">
        <v>70</v>
      </c>
      <c r="E35" s="14">
        <v>467.72</v>
      </c>
      <c r="F35" s="14">
        <v>379.98</v>
      </c>
    </row>
    <row r="36" s="2" customFormat="1" ht="33" customHeight="1" spans="1:6">
      <c r="A36" s="12">
        <f t="shared" si="3"/>
        <v>30</v>
      </c>
      <c r="B36" s="12"/>
      <c r="C36" s="13" t="s">
        <v>71</v>
      </c>
      <c r="D36" s="13" t="s">
        <v>72</v>
      </c>
      <c r="E36" s="14">
        <v>1295.1</v>
      </c>
      <c r="F36" s="14">
        <v>199.76</v>
      </c>
    </row>
    <row r="37" s="2" customFormat="1" ht="33" customHeight="1" spans="1:6">
      <c r="A37" s="26" t="s">
        <v>25</v>
      </c>
      <c r="B37" s="26"/>
      <c r="C37" s="26"/>
      <c r="D37" s="26"/>
      <c r="E37" s="20"/>
      <c r="F37" s="20">
        <f>SUM(F34:F36)</f>
        <v>608.79</v>
      </c>
    </row>
    <row r="38" ht="33" customHeight="1" spans="1:6">
      <c r="A38" s="22">
        <f>A36+1</f>
        <v>31</v>
      </c>
      <c r="B38" s="12" t="s">
        <v>73</v>
      </c>
      <c r="C38" s="27" t="s">
        <v>74</v>
      </c>
      <c r="D38" s="13" t="s">
        <v>75</v>
      </c>
      <c r="E38" s="14">
        <v>244.52</v>
      </c>
      <c r="F38" s="14">
        <v>542</v>
      </c>
    </row>
    <row r="39" ht="33" customHeight="1" spans="1:6">
      <c r="A39" s="22">
        <f t="shared" si="3"/>
        <v>32</v>
      </c>
      <c r="B39" s="12"/>
      <c r="C39" s="27" t="s">
        <v>76</v>
      </c>
      <c r="D39" s="13" t="s">
        <v>77</v>
      </c>
      <c r="E39" s="14">
        <v>243.15</v>
      </c>
      <c r="F39" s="14">
        <v>471.98</v>
      </c>
    </row>
    <row r="40" ht="33" customHeight="1" spans="1:6">
      <c r="A40" s="22">
        <f t="shared" si="3"/>
        <v>33</v>
      </c>
      <c r="B40" s="12"/>
      <c r="C40" s="27" t="s">
        <v>78</v>
      </c>
      <c r="D40" s="13" t="s">
        <v>79</v>
      </c>
      <c r="E40" s="14">
        <v>411.68</v>
      </c>
      <c r="F40" s="14">
        <v>453.71</v>
      </c>
    </row>
    <row r="41" ht="33" customHeight="1" spans="1:6">
      <c r="A41" s="22">
        <f t="shared" si="3"/>
        <v>34</v>
      </c>
      <c r="B41" s="12"/>
      <c r="C41" s="27" t="s">
        <v>80</v>
      </c>
      <c r="D41" s="13" t="s">
        <v>81</v>
      </c>
      <c r="E41" s="14">
        <v>20.63</v>
      </c>
      <c r="F41" s="28">
        <v>57.3</v>
      </c>
    </row>
    <row r="42" ht="33" customHeight="1" spans="1:6">
      <c r="A42" s="22">
        <f t="shared" si="3"/>
        <v>35</v>
      </c>
      <c r="B42" s="12"/>
      <c r="C42" s="27" t="s">
        <v>82</v>
      </c>
      <c r="D42" s="13" t="s">
        <v>83</v>
      </c>
      <c r="E42" s="14">
        <v>14.39</v>
      </c>
      <c r="F42" s="29"/>
    </row>
    <row r="43" ht="33" customHeight="1" spans="1:6">
      <c r="A43" s="22">
        <f t="shared" si="3"/>
        <v>36</v>
      </c>
      <c r="B43" s="12"/>
      <c r="C43" s="27" t="s">
        <v>84</v>
      </c>
      <c r="D43" s="13" t="s">
        <v>85</v>
      </c>
      <c r="E43" s="14">
        <v>70.87</v>
      </c>
      <c r="F43" s="14">
        <v>42.45</v>
      </c>
    </row>
    <row r="44" s="2" customFormat="1" ht="33" customHeight="1" spans="1:6">
      <c r="A44" s="22">
        <f t="shared" si="3"/>
        <v>37</v>
      </c>
      <c r="B44" s="12"/>
      <c r="C44" s="30" t="s">
        <v>86</v>
      </c>
      <c r="D44" s="13" t="s">
        <v>87</v>
      </c>
      <c r="E44" s="14">
        <v>882.95</v>
      </c>
      <c r="F44" s="14">
        <v>154.72</v>
      </c>
    </row>
    <row r="45" s="1" customFormat="1" ht="42" customHeight="1" spans="1:6">
      <c r="A45" s="31">
        <f t="shared" si="3"/>
        <v>38</v>
      </c>
      <c r="B45" s="12"/>
      <c r="C45" s="32" t="s">
        <v>88</v>
      </c>
      <c r="D45" s="33" t="s">
        <v>89</v>
      </c>
      <c r="E45" s="14">
        <v>1778.59</v>
      </c>
      <c r="F45" s="14">
        <f>1366.14-508.1</f>
        <v>858.04</v>
      </c>
    </row>
    <row r="46" s="1" customFormat="1" ht="33" customHeight="1" spans="1:6">
      <c r="A46" s="26" t="s">
        <v>25</v>
      </c>
      <c r="B46" s="26"/>
      <c r="C46" s="26"/>
      <c r="D46" s="26"/>
      <c r="E46" s="14"/>
      <c r="F46" s="20">
        <f>SUM(F38:F45)</f>
        <v>2580.2</v>
      </c>
    </row>
    <row r="47" s="3" customFormat="1" ht="33" customHeight="1" spans="1:6">
      <c r="A47" s="12">
        <f>A45+1</f>
        <v>39</v>
      </c>
      <c r="B47" s="34" t="s">
        <v>90</v>
      </c>
      <c r="C47" s="13" t="s">
        <v>91</v>
      </c>
      <c r="D47" s="13" t="s">
        <v>92</v>
      </c>
      <c r="E47" s="14">
        <v>760.34</v>
      </c>
      <c r="F47" s="14">
        <v>314.86</v>
      </c>
    </row>
    <row r="48" s="3" customFormat="1" ht="33" customHeight="1" spans="1:6">
      <c r="A48" s="12">
        <f>A47+1</f>
        <v>40</v>
      </c>
      <c r="B48" s="34" t="s">
        <v>93</v>
      </c>
      <c r="C48" s="13" t="s">
        <v>94</v>
      </c>
      <c r="D48" s="13" t="s">
        <v>95</v>
      </c>
      <c r="E48" s="14">
        <v>176105.4</v>
      </c>
      <c r="F48" s="14">
        <v>64387.74</v>
      </c>
    </row>
    <row r="49" s="1" customFormat="1" ht="33" customHeight="1" spans="1:6">
      <c r="A49" s="12">
        <f>A48+1</f>
        <v>41</v>
      </c>
      <c r="B49" s="12" t="s">
        <v>96</v>
      </c>
      <c r="C49" s="13" t="s">
        <v>97</v>
      </c>
      <c r="D49" s="13" t="s">
        <v>98</v>
      </c>
      <c r="E49" s="14">
        <v>17398.15</v>
      </c>
      <c r="F49" s="14">
        <v>2902.15</v>
      </c>
    </row>
    <row r="50" s="1" customFormat="1" ht="33" customHeight="1" spans="1:6">
      <c r="A50" s="12">
        <f>A49+1</f>
        <v>42</v>
      </c>
      <c r="B50" s="23" t="s">
        <v>99</v>
      </c>
      <c r="C50" s="13" t="s">
        <v>100</v>
      </c>
      <c r="D50" s="13" t="s">
        <v>101</v>
      </c>
      <c r="E50" s="14">
        <v>7477.58</v>
      </c>
      <c r="F50" s="14">
        <v>2395.53</v>
      </c>
    </row>
    <row r="51" s="1" customFormat="1" ht="33" customHeight="1" spans="1:6">
      <c r="A51" s="12">
        <f>A50+1</f>
        <v>43</v>
      </c>
      <c r="B51" s="24"/>
      <c r="C51" s="33" t="s">
        <v>102</v>
      </c>
      <c r="D51" s="33" t="s">
        <v>103</v>
      </c>
      <c r="E51" s="14">
        <v>974.31</v>
      </c>
      <c r="F51" s="14">
        <v>589.86</v>
      </c>
    </row>
    <row r="52" s="4" customFormat="1" ht="22" customHeight="1" spans="1:6">
      <c r="A52" s="26" t="s">
        <v>25</v>
      </c>
      <c r="B52" s="26"/>
      <c r="C52" s="26"/>
      <c r="D52" s="26"/>
      <c r="E52" s="20"/>
      <c r="F52" s="20">
        <f>SUM(F50:F51)</f>
        <v>2985.39</v>
      </c>
    </row>
    <row r="53" ht="22" customHeight="1" spans="1:6">
      <c r="A53" s="26" t="s">
        <v>104</v>
      </c>
      <c r="B53" s="26"/>
      <c r="C53" s="35"/>
      <c r="D53" s="35"/>
      <c r="E53" s="20"/>
      <c r="F53" s="20">
        <f>F12+F24+F33+F37+F46+SUM(F47:F49)+F52</f>
        <v>99289.093</v>
      </c>
    </row>
    <row r="54" ht="31.5" customHeight="1" spans="1:6">
      <c r="A54" s="36"/>
      <c r="B54" s="36"/>
      <c r="C54" s="37"/>
      <c r="D54" s="37"/>
      <c r="E54" s="36"/>
    </row>
    <row r="55" ht="31.5" customHeight="1" spans="1:6">
      <c r="A55" s="2"/>
      <c r="B55" s="2"/>
      <c r="C55" s="38"/>
      <c r="D55" s="38"/>
      <c r="E55" s="2"/>
    </row>
    <row r="56" spans="1:6">
      <c r="F56" s="39"/>
    </row>
    <row r="57" spans="1:6">
      <c r="F57" s="39"/>
    </row>
    <row r="58" spans="1:6">
      <c r="F58" s="39"/>
    </row>
    <row r="59" spans="1:6">
      <c r="F59" s="39"/>
    </row>
    <row r="60" spans="1:6">
      <c r="F60" s="39"/>
    </row>
    <row r="61" spans="1:6">
      <c r="F61" s="39"/>
    </row>
    <row r="62" spans="1:6">
      <c r="F62" s="39"/>
    </row>
  </sheetData>
  <mergeCells count="17">
    <mergeCell ref="A1:F1"/>
    <mergeCell ref="A12:D12"/>
    <mergeCell ref="A24:D24"/>
    <mergeCell ref="A33:D33"/>
    <mergeCell ref="A37:D37"/>
    <mergeCell ref="A46:D46"/>
    <mergeCell ref="A52:D52"/>
    <mergeCell ref="A53:D53"/>
    <mergeCell ref="A54:E54"/>
    <mergeCell ref="A55:E55"/>
    <mergeCell ref="B4:B11"/>
    <mergeCell ref="B13:B23"/>
    <mergeCell ref="B25:B32"/>
    <mergeCell ref="B34:B36"/>
    <mergeCell ref="B38:B45"/>
    <mergeCell ref="B50:B51"/>
    <mergeCell ref="F41:F42"/>
  </mergeCells>
  <printOptions horizontalCentered="1"/>
  <pageMargins left="0.354166666666667" right="0" top="0.409027777777778" bottom="0.409027777777778" header="0.302777777777778" footer="0.302777777777778"/>
  <pageSetup paperSize="9" scale="69" fitToHeight="0" orientation="portrait" horizontalDpi="600"/>
  <headerFooter/>
  <rowBreaks count="1" manualBreakCount="1">
    <brk id="33" max="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投资性房产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momo</cp:lastModifiedBy>
  <dcterms:created xsi:type="dcterms:W3CDTF">2006-09-16T00:00:00Z</dcterms:created>
  <dcterms:modified xsi:type="dcterms:W3CDTF">2025-12-16T02:24:16Z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56B0E82926BB4001B5B31120D9F341F9</vt:lpwstr>
  </property>
  <property fmtid="{D5CDD505-2E9C-101B-9397-08002B2CF9AE}" pid="4" name="CalculationRule">
    <vt:i4>0</vt:i4>
  </property>
</Properties>
</file>